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САДЫ" sheetId="1" r:id="rId1"/>
    <sheet name="ШКОЛЫ" sheetId="2" r:id="rId2"/>
    <sheet name="Доп. образование" sheetId="3" r:id="rId3"/>
    <sheet name="СВОД" sheetId="4" r:id="rId4"/>
  </sheets>
  <definedNames>
    <definedName name="_xlnm.Print_Area" localSheetId="1">'ШКОЛЫ'!$A$1:$W$126</definedName>
  </definedNames>
  <calcPr fullCalcOnLoad="1"/>
</workbook>
</file>

<file path=xl/sharedStrings.xml><?xml version="1.0" encoding="utf-8"?>
<sst xmlns="http://schemas.openxmlformats.org/spreadsheetml/2006/main" count="445" uniqueCount="102">
  <si>
    <t>Информация  для предоставления в департамент экономики города Ростова- на- Дону</t>
  </si>
  <si>
    <t>Информация об оказании платных образовательных услуг</t>
  </si>
  <si>
    <t>№</t>
  </si>
  <si>
    <t xml:space="preserve">Направления платных образовательных услуг </t>
  </si>
  <si>
    <t>плановое количество платных  услуг</t>
  </si>
  <si>
    <t xml:space="preserve">фактическое количество реализованных платных услуг </t>
  </si>
  <si>
    <t xml:space="preserve">Сумма (руб) </t>
  </si>
  <si>
    <t>Учет расходования средств от оказания платных образовательных услуг</t>
  </si>
  <si>
    <t>кол- во групп</t>
  </si>
  <si>
    <t>кол-во получателей (чел)</t>
  </si>
  <si>
    <t>кол-во получателей(чел)</t>
  </si>
  <si>
    <t>прогнозируемая сумма  от оказания  платных услуг</t>
  </si>
  <si>
    <t>фактическая   (начисленная) сумма средств, полученная  от оказания платных услуг</t>
  </si>
  <si>
    <t>фактическая   (полученная) сумма средств, полученная  от оказания платных услуг</t>
  </si>
  <si>
    <t>основной фонд оплаты труда с начислениями</t>
  </si>
  <si>
    <t>дополнительный фонд оплаты труда с начислениями</t>
  </si>
  <si>
    <t xml:space="preserve">материальные затраты </t>
  </si>
  <si>
    <t>всего</t>
  </si>
  <si>
    <t>в т.ч.  ст 223 (коммунальные услуги)</t>
  </si>
  <si>
    <t xml:space="preserve">1. </t>
  </si>
  <si>
    <t>Программы дошкольного образования</t>
  </si>
  <si>
    <t>Программы социально- педагогической направленности (кроме дошкольных)</t>
  </si>
  <si>
    <t>Программы физкультурно- спортивной направленности</t>
  </si>
  <si>
    <t>Программы художественно- эстетической направленности</t>
  </si>
  <si>
    <t>Программы военно- патриотической, туристско- краеведчесой направленности</t>
  </si>
  <si>
    <t>гр.2 заполняется исходя из планируемого количества групп (из тарифного дела)</t>
  </si>
  <si>
    <t>гр.3 заполняется исходя из планируемого колличества получателей услуги (из тарифного дела)</t>
  </si>
  <si>
    <t>гр.7 заполняется нарастающим итогом с начала года (начисленная)</t>
  </si>
  <si>
    <t>гр.9.10.11 заполняются по фактическтическим расходам нарастающим итогом с начала года</t>
  </si>
  <si>
    <t>гр.12,13,14 заполняются  из гр.11</t>
  </si>
  <si>
    <t>отправлять на эл. почту : movch15@mail.ru     Срок сдачи до 15 октября</t>
  </si>
  <si>
    <t>в т.ч.ст 221</t>
  </si>
  <si>
    <t>в т.ч. ст 222</t>
  </si>
  <si>
    <t>в т.ч. ст 225</t>
  </si>
  <si>
    <t>в т.ч. ст 226</t>
  </si>
  <si>
    <t>в т.ч. ст 310</t>
  </si>
  <si>
    <t>в т.ч. ст 340</t>
  </si>
  <si>
    <t>гр.8 заполняется нарастающим итогом с начала года(поступления на лицевой счет учреждений, должно совпадать с отчетом по бухгалтерии)</t>
  </si>
  <si>
    <t>гр.11 учитываются все мат. затраты (КОСГУ  221,222,223,225,226,310,340)</t>
  </si>
  <si>
    <t>ВСЕГО</t>
  </si>
  <si>
    <t>из столбца 15  (ст 225) текущий ремонт</t>
  </si>
  <si>
    <t xml:space="preserve">из столбца 18 (ст 310) оборудование и мебель </t>
  </si>
  <si>
    <t>из столбца 18 (ст 310) учебники и методическая литература</t>
  </si>
  <si>
    <t>гр.4 заполняется на 1 число</t>
  </si>
  <si>
    <t>гр. 5 заполняется на 1 число</t>
  </si>
  <si>
    <t>МБДОУ № 36</t>
  </si>
  <si>
    <t>МАДОУ № 42</t>
  </si>
  <si>
    <t>МБДОУ № 48</t>
  </si>
  <si>
    <t xml:space="preserve">МАДОУ № 49 </t>
  </si>
  <si>
    <t>МБДОУ № 74</t>
  </si>
  <si>
    <t>МБДОУ № 77</t>
  </si>
  <si>
    <t>МБДОУ № 111</t>
  </si>
  <si>
    <t>МБДОУ № 121</t>
  </si>
  <si>
    <t>МБДОУ № 137</t>
  </si>
  <si>
    <t>МБДОУ № 161</t>
  </si>
  <si>
    <t>МБДОУ № 211</t>
  </si>
  <si>
    <t>МБДОУ № 225</t>
  </si>
  <si>
    <t>МБДОУ № 226</t>
  </si>
  <si>
    <t>МБДОУ № 251</t>
  </si>
  <si>
    <t>МАДОУ № 267</t>
  </si>
  <si>
    <t>МАДОУ № 272</t>
  </si>
  <si>
    <t>МБДОУ № 288</t>
  </si>
  <si>
    <t>МАДОУ № 304</t>
  </si>
  <si>
    <t>МБДОУ № 313</t>
  </si>
  <si>
    <t>МБДОУ № 314</t>
  </si>
  <si>
    <t>МБДОУ № 317</t>
  </si>
  <si>
    <t>МБОУ "Школа № 3"</t>
  </si>
  <si>
    <t>МБОУ "Школа № 6"</t>
  </si>
  <si>
    <t>МАОУ "Школа № 30"</t>
  </si>
  <si>
    <t>МБОУ "Гимназия № 34"</t>
  </si>
  <si>
    <t>МБОУ "Лицей № 56"</t>
  </si>
  <si>
    <t>МБОУ "Школа № 65"</t>
  </si>
  <si>
    <t>МБОУ "Школа № 82"</t>
  </si>
  <si>
    <t>МАОУ "Гимназия № 76"</t>
  </si>
  <si>
    <t>МБОУ "Школа № 90"</t>
  </si>
  <si>
    <t>МБОУ "Школа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</si>
  <si>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</si>
  <si>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</si>
  <si>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</si>
  <si>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</si>
  <si>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</si>
  <si>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</si>
  <si>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</si>
  <si>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</si>
  <si>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МБУ ДО "ДЮСШ № 9"</t>
  </si>
  <si>
    <t>МБУ ДО "ДЮСШ № 10"</t>
  </si>
  <si>
    <t>МБУ ДО "ЦДТ"</t>
  </si>
  <si>
    <t>Гордиенко Анастасия Анатольевна</t>
  </si>
  <si>
    <t>8(863)242-29-25</t>
  </si>
  <si>
    <t>в т.ч. Ст 290</t>
  </si>
  <si>
    <t>в т.ч. ст 290</t>
  </si>
  <si>
    <t>по Ворошиловскому району города Ростова- на Дону  по состоянию на  1июля 2017г.(квартальная)</t>
  </si>
  <si>
    <t xml:space="preserve">Колличество учреждений, оказывающих платные образовательные услуги -   </t>
  </si>
  <si>
    <t>ФОРМА  квартальная, срок сдачи до 12 числа месяца, следующего за окончанием квартала</t>
  </si>
  <si>
    <t>по Ворошиловскому району города Ростова- на Дону  по состоянию на  1 июля 2017г.(квартальная)</t>
  </si>
  <si>
    <t xml:space="preserve">Колличество учреждений, оказывающих платные образовательные услуги - </t>
  </si>
  <si>
    <t>Директор</t>
  </si>
  <si>
    <t>И.А.Чередников</t>
  </si>
  <si>
    <t>Главный бухгалтер</t>
  </si>
  <si>
    <t>О.В.Бондаренко</t>
  </si>
  <si>
    <t>Количество учреждений, оказывающих платные образовательные услуги -  1</t>
  </si>
  <si>
    <t>по Ворошиловскому району города Ростова- на Дону  по состоянию на  1 января 2018 г. (годовая)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</si>
</sst>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left"/>
    </xf>
    <xf numFmtId="0" fontId="41" fillId="0" borderId="0" xfId="0" applyFont="1" applyAlignment="1">
      <alignment/>
    </xf>
    <xf numFmtId="0" fontId="41" fillId="0" borderId="11" xfId="0" applyFont="1" applyFill="1" applyBorder="1" applyAlignment="1">
      <alignment textRotation="90" wrapText="1"/>
    </xf>
    <xf numFmtId="0" fontId="41" fillId="0" borderId="11" xfId="0" applyFont="1" applyBorder="1" applyAlignment="1">
      <alignment textRotation="90" wrapText="1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 textRotation="90"/>
    </xf>
    <xf numFmtId="0" fontId="0" fillId="0" borderId="0" xfId="0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left"/>
    </xf>
    <xf numFmtId="0" fontId="40" fillId="0" borderId="12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2" xfId="0" applyFont="1" applyBorder="1" applyAlignment="1">
      <alignment horizontal="left"/>
    </xf>
    <xf numFmtId="1" fontId="41" fillId="0" borderId="11" xfId="0" applyNumberFormat="1" applyFont="1" applyBorder="1" applyAlignment="1">
      <alignment horizontal="left"/>
    </xf>
    <xf numFmtId="1" fontId="41" fillId="0" borderId="11" xfId="0" applyNumberFormat="1" applyFont="1" applyBorder="1" applyAlignment="1">
      <alignment/>
    </xf>
    <xf numFmtId="1" fontId="40" fillId="0" borderId="11" xfId="0" applyNumberFormat="1" applyFont="1" applyBorder="1" applyAlignment="1">
      <alignment wrapText="1"/>
    </xf>
    <xf numFmtId="1" fontId="40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right"/>
    </xf>
    <xf numFmtId="4" fontId="41" fillId="0" borderId="11" xfId="0" applyNumberFormat="1" applyFont="1" applyBorder="1" applyAlignment="1">
      <alignment horizontal="right"/>
    </xf>
    <xf numFmtId="4" fontId="41" fillId="0" borderId="11" xfId="0" applyNumberFormat="1" applyFont="1" applyBorder="1" applyAlignment="1">
      <alignment/>
    </xf>
    <xf numFmtId="4" fontId="41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/>
    </xf>
    <xf numFmtId="4" fontId="41" fillId="0" borderId="11" xfId="0" applyNumberFormat="1" applyFont="1" applyBorder="1" applyAlignment="1">
      <alignment horizontal="left"/>
    </xf>
    <xf numFmtId="4" fontId="40" fillId="0" borderId="11" xfId="0" applyNumberFormat="1" applyFont="1" applyBorder="1" applyAlignment="1">
      <alignment/>
    </xf>
    <xf numFmtId="1" fontId="41" fillId="0" borderId="11" xfId="0" applyNumberFormat="1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1" fontId="40" fillId="0" borderId="11" xfId="0" applyNumberFormat="1" applyFont="1" applyBorder="1" applyAlignment="1">
      <alignment horizontal="right"/>
    </xf>
    <xf numFmtId="0" fontId="40" fillId="0" borderId="11" xfId="0" applyFont="1" applyBorder="1" applyAlignment="1">
      <alignment horizontal="left" wrapText="1"/>
    </xf>
    <xf numFmtId="4" fontId="0" fillId="0" borderId="11" xfId="0" applyNumberFormat="1" applyBorder="1" applyAlignment="1">
      <alignment horizontal="right"/>
    </xf>
    <xf numFmtId="4" fontId="40" fillId="0" borderId="11" xfId="0" applyNumberFormat="1" applyFont="1" applyBorder="1" applyAlignment="1">
      <alignment horizontal="right"/>
    </xf>
    <xf numFmtId="1" fontId="40" fillId="0" borderId="11" xfId="0" applyNumberFormat="1" applyFont="1" applyBorder="1" applyAlignment="1">
      <alignment horizontal="right" wrapText="1"/>
    </xf>
    <xf numFmtId="0" fontId="40" fillId="0" borderId="11" xfId="0" applyFont="1" applyBorder="1" applyAlignment="1">
      <alignment horizontal="right" wrapText="1"/>
    </xf>
    <xf numFmtId="0" fontId="41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33" borderId="11" xfId="0" applyFont="1" applyFill="1" applyBorder="1" applyAlignment="1">
      <alignment horizontal="left"/>
    </xf>
    <xf numFmtId="0" fontId="41" fillId="33" borderId="12" xfId="0" applyFont="1" applyFill="1" applyBorder="1" applyAlignment="1">
      <alignment horizontal="left"/>
    </xf>
    <xf numFmtId="0" fontId="42" fillId="0" borderId="0" xfId="0" applyFont="1" applyAlignment="1">
      <alignment/>
    </xf>
    <xf numFmtId="4" fontId="2" fillId="33" borderId="11" xfId="0" applyNumberFormat="1" applyFont="1" applyFill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33" borderId="11" xfId="0" applyFont="1" applyFill="1" applyBorder="1" applyAlignment="1">
      <alignment horizontal="right"/>
    </xf>
    <xf numFmtId="4" fontId="41" fillId="33" borderId="11" xfId="0" applyNumberFormat="1" applyFont="1" applyFill="1" applyBorder="1" applyAlignment="1">
      <alignment horizontal="left"/>
    </xf>
    <xf numFmtId="4" fontId="41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40" fillId="33" borderId="11" xfId="0" applyFont="1" applyFill="1" applyBorder="1" applyAlignment="1">
      <alignment horizontal="right"/>
    </xf>
    <xf numFmtId="4" fontId="40" fillId="33" borderId="11" xfId="0" applyNumberFormat="1" applyFont="1" applyFill="1" applyBorder="1" applyAlignment="1">
      <alignment/>
    </xf>
    <xf numFmtId="4" fontId="40" fillId="33" borderId="11" xfId="0" applyNumberFormat="1" applyFont="1" applyFill="1" applyBorder="1" applyAlignment="1">
      <alignment/>
    </xf>
    <xf numFmtId="1" fontId="40" fillId="33" borderId="11" xfId="0" applyNumberFormat="1" applyFont="1" applyFill="1" applyBorder="1" applyAlignment="1">
      <alignment horizontal="right"/>
    </xf>
    <xf numFmtId="1" fontId="41" fillId="33" borderId="11" xfId="0" applyNumberFormat="1" applyFont="1" applyFill="1" applyBorder="1" applyAlignment="1">
      <alignment horizontal="right"/>
    </xf>
    <xf numFmtId="1" fontId="2" fillId="33" borderId="11" xfId="0" applyNumberFormat="1" applyFont="1" applyFill="1" applyBorder="1" applyAlignment="1">
      <alignment horizontal="right"/>
    </xf>
    <xf numFmtId="0" fontId="41" fillId="0" borderId="11" xfId="0" applyFont="1" applyFill="1" applyBorder="1" applyAlignment="1">
      <alignment horizontal="right" vertical="center"/>
    </xf>
    <xf numFmtId="4" fontId="41" fillId="0" borderId="11" xfId="0" applyNumberFormat="1" applyFont="1" applyFill="1" applyBorder="1" applyAlignment="1">
      <alignment horizontal="right" vertical="center"/>
    </xf>
    <xf numFmtId="4" fontId="41" fillId="0" borderId="11" xfId="0" applyNumberFormat="1" applyFont="1" applyFill="1" applyBorder="1" applyAlignment="1">
      <alignment horizontal="right" vertical="center"/>
    </xf>
    <xf numFmtId="4" fontId="41" fillId="33" borderId="11" xfId="0" applyNumberFormat="1" applyFont="1" applyFill="1" applyBorder="1" applyAlignment="1">
      <alignment/>
    </xf>
    <xf numFmtId="2" fontId="41" fillId="0" borderId="11" xfId="0" applyNumberFormat="1" applyFont="1" applyBorder="1" applyAlignment="1">
      <alignment/>
    </xf>
    <xf numFmtId="0" fontId="41" fillId="33" borderId="11" xfId="0" applyFont="1" applyFill="1" applyBorder="1" applyAlignment="1">
      <alignment/>
    </xf>
    <xf numFmtId="0" fontId="0" fillId="33" borderId="0" xfId="0" applyFill="1" applyAlignment="1">
      <alignment/>
    </xf>
    <xf numFmtId="1" fontId="41" fillId="0" borderId="11" xfId="0" applyNumberFormat="1" applyFont="1" applyFill="1" applyBorder="1" applyAlignment="1">
      <alignment horizontal="right"/>
    </xf>
    <xf numFmtId="0" fontId="41" fillId="0" borderId="11" xfId="0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 horizontal="right"/>
    </xf>
    <xf numFmtId="0" fontId="40" fillId="33" borderId="12" xfId="0" applyFont="1" applyFill="1" applyBorder="1" applyAlignment="1">
      <alignment wrapText="1"/>
    </xf>
    <xf numFmtId="0" fontId="40" fillId="33" borderId="11" xfId="0" applyFont="1" applyFill="1" applyBorder="1" applyAlignment="1">
      <alignment horizontal="left" wrapText="1"/>
    </xf>
    <xf numFmtId="0" fontId="40" fillId="33" borderId="11" xfId="0" applyFont="1" applyFill="1" applyBorder="1" applyAlignment="1">
      <alignment wrapText="1"/>
    </xf>
    <xf numFmtId="0" fontId="40" fillId="33" borderId="11" xfId="0" applyFont="1" applyFill="1" applyBorder="1" applyAlignment="1">
      <alignment horizontal="center" wrapText="1"/>
    </xf>
    <xf numFmtId="4" fontId="41" fillId="33" borderId="11" xfId="0" applyNumberFormat="1" applyFont="1" applyFill="1" applyBorder="1" applyAlignment="1">
      <alignment horizontal="right"/>
    </xf>
    <xf numFmtId="0" fontId="41" fillId="33" borderId="11" xfId="0" applyFont="1" applyFill="1" applyBorder="1" applyAlignment="1">
      <alignment horizontal="center"/>
    </xf>
    <xf numFmtId="2" fontId="41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1" fillId="33" borderId="11" xfId="0" applyFont="1" applyFill="1" applyBorder="1" applyAlignment="1">
      <alignment textRotation="90" wrapText="1"/>
    </xf>
    <xf numFmtId="0" fontId="41" fillId="33" borderId="11" xfId="0" applyFont="1" applyFill="1" applyBorder="1" applyAlignment="1">
      <alignment textRotation="90"/>
    </xf>
    <xf numFmtId="0" fontId="41" fillId="33" borderId="11" xfId="0" applyFont="1" applyFill="1" applyBorder="1" applyAlignment="1">
      <alignment horizontal="center"/>
    </xf>
    <xf numFmtId="1" fontId="40" fillId="33" borderId="11" xfId="0" applyNumberFormat="1" applyFont="1" applyFill="1" applyBorder="1" applyAlignment="1">
      <alignment wrapText="1"/>
    </xf>
    <xf numFmtId="4" fontId="40" fillId="33" borderId="11" xfId="0" applyNumberFormat="1" applyFont="1" applyFill="1" applyBorder="1" applyAlignment="1">
      <alignment wrapText="1"/>
    </xf>
    <xf numFmtId="4" fontId="0" fillId="33" borderId="11" xfId="0" applyNumberFormat="1" applyFill="1" applyBorder="1" applyAlignment="1">
      <alignment horizontal="right"/>
    </xf>
    <xf numFmtId="1" fontId="41" fillId="0" borderId="11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4" fontId="41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2" fillId="33" borderId="12" xfId="0" applyFont="1" applyFill="1" applyBorder="1" applyAlignment="1">
      <alignment horizontal="left"/>
    </xf>
    <xf numFmtId="4" fontId="2" fillId="33" borderId="11" xfId="0" applyNumberFormat="1" applyFont="1" applyFill="1" applyBorder="1" applyAlignment="1">
      <alignment horizontal="right"/>
    </xf>
    <xf numFmtId="4" fontId="41" fillId="0" borderId="0" xfId="0" applyNumberFormat="1" applyFont="1" applyAlignment="1">
      <alignment/>
    </xf>
    <xf numFmtId="4" fontId="41" fillId="33" borderId="0" xfId="0" applyNumberFormat="1" applyFont="1" applyFill="1" applyAlignment="1">
      <alignment/>
    </xf>
    <xf numFmtId="4" fontId="3" fillId="33" borderId="11" xfId="0" applyNumberFormat="1" applyFont="1" applyFill="1" applyBorder="1" applyAlignment="1">
      <alignment horizontal="right"/>
    </xf>
    <xf numFmtId="4" fontId="41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/>
    </xf>
    <xf numFmtId="4" fontId="2" fillId="0" borderId="11" xfId="0" applyNumberFormat="1" applyFont="1" applyBorder="1" applyAlignment="1">
      <alignment/>
    </xf>
    <xf numFmtId="2" fontId="40" fillId="0" borderId="11" xfId="0" applyNumberFormat="1" applyFont="1" applyBorder="1" applyAlignment="1">
      <alignment horizontal="right"/>
    </xf>
    <xf numFmtId="0" fontId="41" fillId="0" borderId="0" xfId="0" applyFont="1" applyBorder="1" applyAlignment="1">
      <alignment vertical="center"/>
    </xf>
    <xf numFmtId="4" fontId="41" fillId="0" borderId="14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wrapText="1"/>
    </xf>
    <xf numFmtId="0" fontId="41" fillId="33" borderId="15" xfId="0" applyFont="1" applyFill="1" applyBorder="1" applyAlignment="1">
      <alignment horizontal="center" textRotation="90" wrapText="1"/>
    </xf>
    <xf numFmtId="0" fontId="41" fillId="33" borderId="16" xfId="0" applyFont="1" applyFill="1" applyBorder="1" applyAlignment="1">
      <alignment horizontal="center" textRotation="90" wrapText="1"/>
    </xf>
    <xf numFmtId="0" fontId="41" fillId="33" borderId="11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 wrapText="1"/>
    </xf>
    <xf numFmtId="0" fontId="41" fillId="33" borderId="17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wrapText="1"/>
    </xf>
    <xf numFmtId="0" fontId="41" fillId="0" borderId="0" xfId="0" applyFont="1" applyAlignment="1">
      <alignment horizontal="left" wrapText="1"/>
    </xf>
    <xf numFmtId="0" fontId="40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2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5" xfId="0" applyFont="1" applyFill="1" applyBorder="1" applyAlignment="1">
      <alignment horizontal="center" textRotation="90" wrapText="1"/>
    </xf>
    <xf numFmtId="0" fontId="41" fillId="0" borderId="16" xfId="0" applyFont="1" applyFill="1" applyBorder="1" applyAlignment="1">
      <alignment horizontal="center" textRotation="90" wrapText="1"/>
    </xf>
    <xf numFmtId="0" fontId="41" fillId="0" borderId="15" xfId="0" applyFont="1" applyBorder="1" applyAlignment="1">
      <alignment horizontal="center" textRotation="90" wrapText="1"/>
    </xf>
    <xf numFmtId="0" fontId="41" fillId="0" borderId="16" xfId="0" applyFont="1" applyBorder="1" applyAlignment="1">
      <alignment horizontal="center" textRotation="90" wrapText="1"/>
    </xf>
    <xf numFmtId="0" fontId="41" fillId="0" borderId="12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2"/>
  <sheetViews>
    <sheetView zoomScalePageLayoutView="0" workbookViewId="0" topLeftCell="A1">
      <pane ySplit="8" topLeftCell="A138" activePane="bottomLeft" state="frozen"/>
      <selection pane="topLeft" activeCell="A1" sqref="A1"/>
      <selection pane="bottomLeft" activeCell="G153" sqref="G153"/>
    </sheetView>
  </sheetViews>
  <sheetFormatPr defaultColWidth="9.140625" defaultRowHeight="15"/>
  <cols>
    <col min="1" max="1" width="3.57421875" style="0" customWidth="1"/>
    <col min="2" max="2" width="32.8515625" style="0" customWidth="1"/>
    <col min="3" max="3" width="12.00390625" style="0" customWidth="1"/>
    <col min="4" max="5" width="7.28125" style="0" customWidth="1"/>
    <col min="6" max="6" width="9.421875" style="0" customWidth="1"/>
    <col min="7" max="7" width="15.00390625" style="0" customWidth="1"/>
    <col min="8" max="8" width="16.421875" style="0" customWidth="1"/>
    <col min="9" max="9" width="14.7109375" style="0" customWidth="1"/>
    <col min="10" max="10" width="14.8515625" style="0" customWidth="1"/>
    <col min="11" max="11" width="14.421875" style="0" customWidth="1"/>
    <col min="12" max="12" width="12.7109375" style="0" customWidth="1"/>
    <col min="13" max="13" width="11.421875" style="0" customWidth="1"/>
    <col min="14" max="14" width="8.7109375" style="0" customWidth="1"/>
    <col min="15" max="15" width="10.7109375" style="0" customWidth="1"/>
    <col min="16" max="16" width="12.7109375" style="0" customWidth="1"/>
    <col min="17" max="17" width="11.140625" style="0" customWidth="1"/>
    <col min="18" max="18" width="13.7109375" style="0" customWidth="1"/>
    <col min="19" max="19" width="11.8515625" style="0" customWidth="1"/>
    <col min="20" max="20" width="14.57421875" style="0" customWidth="1"/>
    <col min="21" max="21" width="11.57421875" style="0" customWidth="1"/>
    <col min="22" max="22" width="13.57421875" style="0" customWidth="1"/>
    <col min="23" max="23" width="13.8515625" style="0" customWidth="1"/>
  </cols>
  <sheetData>
    <row r="1" ht="13.5" customHeight="1"/>
    <row r="2" spans="1:22" ht="15.7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ht="15.75">
      <c r="A3" s="118" t="s">
        <v>91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2" ht="15.75">
      <c r="A4" s="1"/>
      <c r="B4" s="2" t="s">
        <v>92</v>
      </c>
      <c r="C4" s="2"/>
      <c r="D4" s="2"/>
      <c r="E4" s="2"/>
      <c r="F4" s="2"/>
      <c r="G4" s="1"/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ht="15" customHeight="1">
      <c r="A5" s="119" t="s">
        <v>2</v>
      </c>
      <c r="B5" s="120" t="s">
        <v>3</v>
      </c>
      <c r="C5" s="120" t="s">
        <v>4</v>
      </c>
      <c r="D5" s="120"/>
      <c r="E5" s="120" t="s">
        <v>5</v>
      </c>
      <c r="F5" s="120"/>
      <c r="G5" s="122" t="s">
        <v>6</v>
      </c>
      <c r="H5" s="123"/>
      <c r="I5" s="124"/>
      <c r="J5" s="125" t="s">
        <v>7</v>
      </c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7"/>
    </row>
    <row r="6" spans="1:23" ht="15" customHeight="1">
      <c r="A6" s="119"/>
      <c r="B6" s="121"/>
      <c r="C6" s="111" t="s">
        <v>8</v>
      </c>
      <c r="D6" s="111" t="s">
        <v>9</v>
      </c>
      <c r="E6" s="111" t="s">
        <v>8</v>
      </c>
      <c r="F6" s="111" t="s">
        <v>10</v>
      </c>
      <c r="G6" s="113" t="s">
        <v>11</v>
      </c>
      <c r="H6" s="113" t="s">
        <v>12</v>
      </c>
      <c r="I6" s="113" t="s">
        <v>13</v>
      </c>
      <c r="J6" s="111" t="s">
        <v>14</v>
      </c>
      <c r="K6" s="111" t="s">
        <v>15</v>
      </c>
      <c r="L6" s="114" t="s">
        <v>16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</row>
    <row r="7" spans="1:23" ht="111.75" customHeight="1">
      <c r="A7" s="119"/>
      <c r="B7" s="121"/>
      <c r="C7" s="112"/>
      <c r="D7" s="112"/>
      <c r="E7" s="112"/>
      <c r="F7" s="112"/>
      <c r="G7" s="113"/>
      <c r="H7" s="113"/>
      <c r="I7" s="113"/>
      <c r="J7" s="112"/>
      <c r="K7" s="112"/>
      <c r="L7" s="83" t="s">
        <v>17</v>
      </c>
      <c r="M7" s="83" t="s">
        <v>31</v>
      </c>
      <c r="N7" s="83" t="s">
        <v>32</v>
      </c>
      <c r="O7" s="83" t="s">
        <v>18</v>
      </c>
      <c r="P7" s="83" t="s">
        <v>33</v>
      </c>
      <c r="Q7" s="83" t="s">
        <v>40</v>
      </c>
      <c r="R7" s="83" t="s">
        <v>34</v>
      </c>
      <c r="S7" s="83" t="s">
        <v>90</v>
      </c>
      <c r="T7" s="83" t="s">
        <v>35</v>
      </c>
      <c r="U7" s="83" t="s">
        <v>41</v>
      </c>
      <c r="V7" s="83" t="s">
        <v>42</v>
      </c>
      <c r="W7" s="84" t="s">
        <v>36</v>
      </c>
    </row>
    <row r="8" spans="1:23" ht="15.75">
      <c r="A8" s="19"/>
      <c r="B8" s="20">
        <v>1</v>
      </c>
      <c r="C8" s="77">
        <v>2</v>
      </c>
      <c r="D8" s="77">
        <v>3</v>
      </c>
      <c r="E8" s="77">
        <v>4</v>
      </c>
      <c r="F8" s="77">
        <v>5</v>
      </c>
      <c r="G8" s="77">
        <v>6</v>
      </c>
      <c r="H8" s="77">
        <v>7</v>
      </c>
      <c r="I8" s="77">
        <v>8</v>
      </c>
      <c r="J8" s="77">
        <v>9</v>
      </c>
      <c r="K8" s="77">
        <v>10</v>
      </c>
      <c r="L8" s="77">
        <v>11</v>
      </c>
      <c r="M8" s="77">
        <v>12</v>
      </c>
      <c r="N8" s="77">
        <v>13</v>
      </c>
      <c r="O8" s="77">
        <v>14</v>
      </c>
      <c r="P8" s="77">
        <v>15</v>
      </c>
      <c r="Q8" s="77">
        <v>16</v>
      </c>
      <c r="R8" s="77">
        <v>17</v>
      </c>
      <c r="S8" s="77">
        <v>18</v>
      </c>
      <c r="T8" s="77">
        <v>19</v>
      </c>
      <c r="U8" s="77">
        <v>20</v>
      </c>
      <c r="V8" s="77">
        <v>21</v>
      </c>
      <c r="W8" s="85">
        <v>22</v>
      </c>
    </row>
    <row r="9" spans="1:23" ht="29.25" customHeight="1">
      <c r="A9" s="16" t="s">
        <v>19</v>
      </c>
      <c r="B9" s="15" t="s">
        <v>20</v>
      </c>
      <c r="C9" s="86">
        <f aca="true" t="shared" si="0" ref="C9:W9">SUM(C10:C30)</f>
        <v>0</v>
      </c>
      <c r="D9" s="74">
        <f t="shared" si="0"/>
        <v>0</v>
      </c>
      <c r="E9" s="74">
        <f t="shared" si="0"/>
        <v>0</v>
      </c>
      <c r="F9" s="74">
        <f t="shared" si="0"/>
        <v>0</v>
      </c>
      <c r="G9" s="87">
        <f t="shared" si="0"/>
        <v>0</v>
      </c>
      <c r="H9" s="87">
        <f t="shared" si="0"/>
        <v>0</v>
      </c>
      <c r="I9" s="87">
        <f t="shared" si="0"/>
        <v>0</v>
      </c>
      <c r="J9" s="87">
        <f t="shared" si="0"/>
        <v>0</v>
      </c>
      <c r="K9" s="87">
        <f t="shared" si="0"/>
        <v>0</v>
      </c>
      <c r="L9" s="87">
        <f t="shared" si="0"/>
        <v>0</v>
      </c>
      <c r="M9" s="87">
        <f t="shared" si="0"/>
        <v>0</v>
      </c>
      <c r="N9" s="87">
        <f t="shared" si="0"/>
        <v>0</v>
      </c>
      <c r="O9" s="87">
        <f t="shared" si="0"/>
        <v>0</v>
      </c>
      <c r="P9" s="87">
        <f t="shared" si="0"/>
        <v>0</v>
      </c>
      <c r="Q9" s="87">
        <f t="shared" si="0"/>
        <v>0</v>
      </c>
      <c r="R9" s="87">
        <f t="shared" si="0"/>
        <v>0</v>
      </c>
      <c r="S9" s="87">
        <f>SUM(S10:S30)</f>
        <v>0</v>
      </c>
      <c r="T9" s="87">
        <f t="shared" si="0"/>
        <v>0</v>
      </c>
      <c r="U9" s="87">
        <f t="shared" si="0"/>
        <v>0</v>
      </c>
      <c r="V9" s="87">
        <f t="shared" si="0"/>
        <v>0</v>
      </c>
      <c r="W9" s="87">
        <f t="shared" si="0"/>
        <v>0</v>
      </c>
    </row>
    <row r="10" spans="1:23" ht="15.75">
      <c r="A10" s="8"/>
      <c r="B10" s="46" t="s">
        <v>45</v>
      </c>
      <c r="C10" s="60"/>
      <c r="D10" s="52"/>
      <c r="E10" s="52"/>
      <c r="F10" s="52"/>
      <c r="G10" s="76"/>
      <c r="H10" s="65"/>
      <c r="I10" s="65"/>
      <c r="J10" s="65"/>
      <c r="K10" s="65"/>
      <c r="L10" s="54">
        <f>M10+N10+O10+P10+R10+T10+W10+S10</f>
        <v>0</v>
      </c>
      <c r="M10" s="54"/>
      <c r="N10" s="54"/>
      <c r="O10" s="54"/>
      <c r="P10" s="54"/>
      <c r="Q10" s="54"/>
      <c r="R10" s="54"/>
      <c r="S10" s="54"/>
      <c r="T10" s="54">
        <f>U10+V10</f>
        <v>0</v>
      </c>
      <c r="U10" s="54"/>
      <c r="V10" s="54"/>
      <c r="W10" s="55"/>
    </row>
    <row r="11" spans="1:23" ht="15.75">
      <c r="A11" s="8"/>
      <c r="B11" s="46" t="s">
        <v>46</v>
      </c>
      <c r="C11" s="60"/>
      <c r="D11" s="52"/>
      <c r="E11" s="52"/>
      <c r="F11" s="52"/>
      <c r="G11" s="76"/>
      <c r="H11" s="65"/>
      <c r="I11" s="65"/>
      <c r="J11" s="65"/>
      <c r="K11" s="65"/>
      <c r="L11" s="54">
        <f>R11+S11+U11+P11</f>
        <v>0</v>
      </c>
      <c r="M11" s="54"/>
      <c r="N11" s="54"/>
      <c r="O11" s="54"/>
      <c r="P11" s="54"/>
      <c r="Q11" s="54"/>
      <c r="R11" s="54"/>
      <c r="S11" s="54"/>
      <c r="T11" s="54">
        <f aca="true" t="shared" si="1" ref="T11:T30">U11+V11</f>
        <v>0</v>
      </c>
      <c r="U11" s="54"/>
      <c r="V11" s="54"/>
      <c r="W11" s="55"/>
    </row>
    <row r="12" spans="1:23" ht="15.75">
      <c r="A12" s="8"/>
      <c r="B12" s="46" t="s">
        <v>47</v>
      </c>
      <c r="C12" s="60"/>
      <c r="D12" s="52"/>
      <c r="E12" s="52"/>
      <c r="F12" s="52"/>
      <c r="G12" s="76"/>
      <c r="H12" s="76"/>
      <c r="I12" s="76"/>
      <c r="J12" s="76"/>
      <c r="K12" s="65"/>
      <c r="L12" s="54">
        <f aca="true" t="shared" si="2" ref="L12:L30">M12+N12+O12+P12+R12+T12+W12+S12</f>
        <v>0</v>
      </c>
      <c r="M12" s="54"/>
      <c r="N12" s="54"/>
      <c r="O12" s="54"/>
      <c r="P12" s="54"/>
      <c r="Q12" s="54"/>
      <c r="R12" s="54"/>
      <c r="S12" s="54"/>
      <c r="T12" s="54">
        <f t="shared" si="1"/>
        <v>0</v>
      </c>
      <c r="U12" s="54"/>
      <c r="V12" s="54"/>
      <c r="W12" s="55"/>
    </row>
    <row r="13" spans="1:23" ht="15.75">
      <c r="A13" s="8"/>
      <c r="B13" s="46" t="s">
        <v>48</v>
      </c>
      <c r="C13" s="60"/>
      <c r="D13" s="52"/>
      <c r="E13" s="52"/>
      <c r="F13" s="52"/>
      <c r="G13" s="76"/>
      <c r="H13" s="65"/>
      <c r="I13" s="65"/>
      <c r="J13" s="65"/>
      <c r="K13" s="65"/>
      <c r="L13" s="54">
        <f t="shared" si="2"/>
        <v>0</v>
      </c>
      <c r="M13" s="54"/>
      <c r="N13" s="54"/>
      <c r="O13" s="54"/>
      <c r="P13" s="54"/>
      <c r="Q13" s="54"/>
      <c r="R13" s="54"/>
      <c r="S13" s="54"/>
      <c r="T13" s="54">
        <f t="shared" si="1"/>
        <v>0</v>
      </c>
      <c r="U13" s="54"/>
      <c r="V13" s="54"/>
      <c r="W13" s="55"/>
    </row>
    <row r="14" spans="1:23" ht="15.75">
      <c r="A14" s="8"/>
      <c r="B14" s="46" t="s">
        <v>49</v>
      </c>
      <c r="C14" s="60"/>
      <c r="D14" s="52"/>
      <c r="E14" s="52"/>
      <c r="F14" s="52"/>
      <c r="G14" s="76"/>
      <c r="H14" s="76"/>
      <c r="I14" s="76"/>
      <c r="J14" s="76"/>
      <c r="K14" s="76"/>
      <c r="L14" s="54">
        <f t="shared" si="2"/>
        <v>0</v>
      </c>
      <c r="M14" s="54"/>
      <c r="N14" s="54"/>
      <c r="O14" s="54"/>
      <c r="P14" s="54"/>
      <c r="Q14" s="54"/>
      <c r="R14" s="54"/>
      <c r="S14" s="54"/>
      <c r="T14" s="54">
        <f t="shared" si="1"/>
        <v>0</v>
      </c>
      <c r="U14" s="54"/>
      <c r="V14" s="54"/>
      <c r="W14" s="55"/>
    </row>
    <row r="15" spans="1:23" ht="15.75">
      <c r="A15" s="8"/>
      <c r="B15" s="46" t="s">
        <v>50</v>
      </c>
      <c r="C15" s="60"/>
      <c r="D15" s="52"/>
      <c r="E15" s="52"/>
      <c r="F15" s="52"/>
      <c r="G15" s="76"/>
      <c r="H15" s="65"/>
      <c r="I15" s="65"/>
      <c r="J15" s="65"/>
      <c r="K15" s="65"/>
      <c r="L15" s="54">
        <f t="shared" si="2"/>
        <v>0</v>
      </c>
      <c r="M15" s="54"/>
      <c r="N15" s="54"/>
      <c r="O15" s="54"/>
      <c r="P15" s="54"/>
      <c r="Q15" s="54"/>
      <c r="R15" s="54"/>
      <c r="S15" s="54"/>
      <c r="T15" s="54">
        <f t="shared" si="1"/>
        <v>0</v>
      </c>
      <c r="U15" s="54"/>
      <c r="V15" s="54"/>
      <c r="W15" s="55"/>
    </row>
    <row r="16" spans="1:23" s="68" customFormat="1" ht="15.75">
      <c r="A16" s="46"/>
      <c r="B16" s="46" t="s">
        <v>51</v>
      </c>
      <c r="C16" s="60"/>
      <c r="D16" s="52"/>
      <c r="E16" s="52"/>
      <c r="F16" s="52"/>
      <c r="G16" s="67"/>
      <c r="H16" s="82"/>
      <c r="J16" s="65"/>
      <c r="K16" s="65"/>
      <c r="L16" s="54">
        <f t="shared" si="2"/>
        <v>0</v>
      </c>
      <c r="M16" s="54"/>
      <c r="N16" s="54"/>
      <c r="O16" s="54"/>
      <c r="P16" s="54"/>
      <c r="Q16" s="54"/>
      <c r="R16" s="54"/>
      <c r="S16" s="54"/>
      <c r="T16" s="54">
        <f t="shared" si="1"/>
        <v>0</v>
      </c>
      <c r="U16" s="54"/>
      <c r="V16" s="67"/>
      <c r="W16" s="55"/>
    </row>
    <row r="17" spans="1:23" ht="15.75">
      <c r="A17" s="8"/>
      <c r="B17" s="46" t="s">
        <v>52</v>
      </c>
      <c r="C17" s="60"/>
      <c r="D17" s="52"/>
      <c r="E17" s="52"/>
      <c r="F17" s="52"/>
      <c r="G17" s="76"/>
      <c r="H17" s="54"/>
      <c r="I17" s="54"/>
      <c r="J17" s="54"/>
      <c r="K17" s="54"/>
      <c r="L17" s="54">
        <f t="shared" si="2"/>
        <v>0</v>
      </c>
      <c r="M17" s="54"/>
      <c r="N17" s="54"/>
      <c r="O17" s="54"/>
      <c r="P17" s="54"/>
      <c r="Q17" s="54"/>
      <c r="R17" s="54"/>
      <c r="S17" s="54"/>
      <c r="T17" s="54">
        <f t="shared" si="1"/>
        <v>0</v>
      </c>
      <c r="U17" s="54"/>
      <c r="V17" s="54"/>
      <c r="W17" s="55"/>
    </row>
    <row r="18" spans="1:23" ht="15.75">
      <c r="A18" s="8"/>
      <c r="B18" s="46" t="s">
        <v>53</v>
      </c>
      <c r="C18" s="60"/>
      <c r="D18" s="52"/>
      <c r="E18" s="52"/>
      <c r="F18" s="52"/>
      <c r="G18" s="76"/>
      <c r="H18" s="54"/>
      <c r="I18" s="54"/>
      <c r="J18" s="54"/>
      <c r="K18" s="54"/>
      <c r="L18" s="54">
        <f t="shared" si="2"/>
        <v>0</v>
      </c>
      <c r="M18" s="54"/>
      <c r="N18" s="54"/>
      <c r="O18" s="54"/>
      <c r="P18" s="54"/>
      <c r="Q18" s="54"/>
      <c r="R18" s="54"/>
      <c r="S18" s="54"/>
      <c r="T18" s="54">
        <f t="shared" si="1"/>
        <v>0</v>
      </c>
      <c r="U18" s="54"/>
      <c r="V18" s="54"/>
      <c r="W18" s="55"/>
    </row>
    <row r="19" spans="1:23" ht="15.75">
      <c r="A19" s="8"/>
      <c r="B19" s="46" t="s">
        <v>54</v>
      </c>
      <c r="C19" s="60"/>
      <c r="D19" s="52"/>
      <c r="E19" s="52"/>
      <c r="F19" s="52"/>
      <c r="G19" s="76"/>
      <c r="H19" s="54"/>
      <c r="I19" s="54"/>
      <c r="J19" s="54"/>
      <c r="K19" s="54"/>
      <c r="L19" s="54">
        <f t="shared" si="2"/>
        <v>0</v>
      </c>
      <c r="M19" s="54"/>
      <c r="N19" s="54"/>
      <c r="O19" s="54"/>
      <c r="P19" s="54"/>
      <c r="Q19" s="54"/>
      <c r="R19" s="54"/>
      <c r="S19" s="54"/>
      <c r="T19" s="54">
        <f t="shared" si="1"/>
        <v>0</v>
      </c>
      <c r="U19" s="54"/>
      <c r="V19" s="54"/>
      <c r="W19" s="55"/>
    </row>
    <row r="20" spans="1:23" ht="15.75">
      <c r="A20" s="8"/>
      <c r="B20" s="46" t="s">
        <v>55</v>
      </c>
      <c r="C20" s="60"/>
      <c r="D20" s="52"/>
      <c r="E20" s="52"/>
      <c r="F20" s="52"/>
      <c r="G20" s="76"/>
      <c r="H20" s="54"/>
      <c r="I20" s="54"/>
      <c r="J20" s="54"/>
      <c r="K20" s="54"/>
      <c r="L20" s="54">
        <f t="shared" si="2"/>
        <v>0</v>
      </c>
      <c r="M20" s="54"/>
      <c r="N20" s="54"/>
      <c r="O20" s="54"/>
      <c r="P20" s="54"/>
      <c r="Q20" s="54"/>
      <c r="R20" s="54"/>
      <c r="S20" s="54"/>
      <c r="T20" s="54">
        <f t="shared" si="1"/>
        <v>0</v>
      </c>
      <c r="U20" s="54"/>
      <c r="V20" s="54"/>
      <c r="W20" s="55"/>
    </row>
    <row r="21" spans="1:23" ht="15.75">
      <c r="A21" s="8"/>
      <c r="B21" s="46" t="s">
        <v>56</v>
      </c>
      <c r="C21" s="60"/>
      <c r="D21" s="52"/>
      <c r="E21" s="52"/>
      <c r="F21" s="52"/>
      <c r="G21" s="76"/>
      <c r="H21" s="54"/>
      <c r="I21" s="54"/>
      <c r="J21" s="54"/>
      <c r="K21" s="54"/>
      <c r="L21" s="54">
        <f t="shared" si="2"/>
        <v>0</v>
      </c>
      <c r="M21" s="54"/>
      <c r="N21" s="54"/>
      <c r="O21" s="54"/>
      <c r="P21" s="54"/>
      <c r="Q21" s="54"/>
      <c r="R21" s="54"/>
      <c r="S21" s="54"/>
      <c r="T21" s="54">
        <f t="shared" si="1"/>
        <v>0</v>
      </c>
      <c r="U21" s="54"/>
      <c r="V21" s="54"/>
      <c r="W21" s="55"/>
    </row>
    <row r="22" spans="1:23" ht="15.75">
      <c r="A22" s="8"/>
      <c r="B22" s="46" t="s">
        <v>57</v>
      </c>
      <c r="C22" s="60"/>
      <c r="D22" s="52"/>
      <c r="E22" s="52"/>
      <c r="F22" s="52"/>
      <c r="G22" s="76"/>
      <c r="H22" s="54"/>
      <c r="I22" s="54"/>
      <c r="J22" s="54"/>
      <c r="K22" s="54"/>
      <c r="L22" s="54">
        <f t="shared" si="2"/>
        <v>0</v>
      </c>
      <c r="M22" s="54"/>
      <c r="N22" s="54"/>
      <c r="O22" s="54"/>
      <c r="P22" s="54"/>
      <c r="Q22" s="54"/>
      <c r="R22" s="54"/>
      <c r="S22" s="54"/>
      <c r="T22" s="54">
        <f t="shared" si="1"/>
        <v>0</v>
      </c>
      <c r="U22" s="54"/>
      <c r="V22" s="54"/>
      <c r="W22" s="55"/>
    </row>
    <row r="23" spans="1:23" ht="15.75">
      <c r="A23" s="8"/>
      <c r="B23" s="46" t="s">
        <v>58</v>
      </c>
      <c r="C23" s="67"/>
      <c r="D23" s="67"/>
      <c r="E23" s="67"/>
      <c r="F23" s="67"/>
      <c r="G23" s="77"/>
      <c r="H23" s="67"/>
      <c r="I23" s="67"/>
      <c r="J23" s="78"/>
      <c r="K23" s="54"/>
      <c r="L23" s="54">
        <f t="shared" si="2"/>
        <v>0</v>
      </c>
      <c r="M23" s="54"/>
      <c r="N23" s="54"/>
      <c r="O23" s="54"/>
      <c r="P23" s="54"/>
      <c r="Q23" s="54"/>
      <c r="R23" s="54"/>
      <c r="S23" s="54"/>
      <c r="T23" s="54">
        <f t="shared" si="1"/>
        <v>0</v>
      </c>
      <c r="U23" s="54"/>
      <c r="V23" s="54"/>
      <c r="W23" s="55"/>
    </row>
    <row r="24" spans="1:23" ht="15.75">
      <c r="A24" s="8"/>
      <c r="B24" s="46" t="s">
        <v>59</v>
      </c>
      <c r="C24" s="60"/>
      <c r="D24" s="52"/>
      <c r="E24" s="52"/>
      <c r="F24" s="52"/>
      <c r="G24" s="76"/>
      <c r="H24" s="54"/>
      <c r="I24" s="54"/>
      <c r="J24" s="54"/>
      <c r="K24" s="54"/>
      <c r="L24" s="54">
        <f t="shared" si="2"/>
        <v>0</v>
      </c>
      <c r="M24" s="54"/>
      <c r="N24" s="54"/>
      <c r="O24" s="54"/>
      <c r="P24" s="54"/>
      <c r="Q24" s="54"/>
      <c r="R24" s="54"/>
      <c r="S24" s="54"/>
      <c r="T24" s="54">
        <f t="shared" si="1"/>
        <v>0</v>
      </c>
      <c r="U24" s="54"/>
      <c r="V24" s="54"/>
      <c r="W24" s="55"/>
    </row>
    <row r="25" spans="1:23" ht="15.75">
      <c r="A25" s="8"/>
      <c r="B25" s="46" t="s">
        <v>60</v>
      </c>
      <c r="C25" s="60"/>
      <c r="D25" s="52"/>
      <c r="E25" s="52"/>
      <c r="F25" s="52"/>
      <c r="G25" s="76"/>
      <c r="H25" s="54"/>
      <c r="I25" s="54"/>
      <c r="J25" s="54"/>
      <c r="K25" s="54"/>
      <c r="L25" s="54">
        <f>M25+N25+O25+P25+R25+T25+W25+S25</f>
        <v>0</v>
      </c>
      <c r="M25" s="54"/>
      <c r="N25" s="54"/>
      <c r="O25" s="54"/>
      <c r="P25" s="54"/>
      <c r="Q25" s="54"/>
      <c r="R25" s="54"/>
      <c r="S25" s="54"/>
      <c r="T25" s="54">
        <f t="shared" si="1"/>
        <v>0</v>
      </c>
      <c r="U25" s="54"/>
      <c r="V25" s="54"/>
      <c r="W25" s="55"/>
    </row>
    <row r="26" spans="1:23" ht="15.75">
      <c r="A26" s="8"/>
      <c r="B26" s="46" t="s">
        <v>61</v>
      </c>
      <c r="C26" s="60"/>
      <c r="D26" s="52"/>
      <c r="E26" s="52"/>
      <c r="F26" s="52"/>
      <c r="G26" s="76"/>
      <c r="H26" s="54"/>
      <c r="I26" s="54"/>
      <c r="J26" s="54"/>
      <c r="K26" s="54"/>
      <c r="L26" s="54">
        <f t="shared" si="2"/>
        <v>0</v>
      </c>
      <c r="M26" s="54"/>
      <c r="N26" s="54"/>
      <c r="O26" s="54"/>
      <c r="P26" s="54"/>
      <c r="Q26" s="54"/>
      <c r="R26" s="54"/>
      <c r="S26" s="54"/>
      <c r="T26" s="54">
        <f t="shared" si="1"/>
        <v>0</v>
      </c>
      <c r="U26" s="54"/>
      <c r="V26" s="54"/>
      <c r="W26" s="55"/>
    </row>
    <row r="27" spans="1:23" ht="15.75">
      <c r="A27" s="8"/>
      <c r="B27" s="46" t="s">
        <v>62</v>
      </c>
      <c r="C27" s="60"/>
      <c r="D27" s="52"/>
      <c r="E27" s="52"/>
      <c r="F27" s="52"/>
      <c r="G27" s="76"/>
      <c r="H27" s="54"/>
      <c r="I27" s="54"/>
      <c r="J27" s="54"/>
      <c r="K27" s="54"/>
      <c r="L27" s="54">
        <f t="shared" si="2"/>
        <v>0</v>
      </c>
      <c r="M27" s="54"/>
      <c r="N27" s="54"/>
      <c r="O27" s="54"/>
      <c r="P27" s="54"/>
      <c r="Q27" s="54"/>
      <c r="R27" s="54"/>
      <c r="S27" s="54"/>
      <c r="T27" s="54">
        <f t="shared" si="1"/>
        <v>0</v>
      </c>
      <c r="U27" s="54"/>
      <c r="V27" s="54"/>
      <c r="W27" s="55"/>
    </row>
    <row r="28" spans="1:23" ht="15.75">
      <c r="A28" s="8"/>
      <c r="B28" s="47" t="s">
        <v>63</v>
      </c>
      <c r="C28" s="60"/>
      <c r="D28" s="52"/>
      <c r="E28" s="52"/>
      <c r="F28" s="52"/>
      <c r="G28" s="76"/>
      <c r="H28" s="54"/>
      <c r="I28" s="54"/>
      <c r="J28" s="54"/>
      <c r="K28" s="54"/>
      <c r="L28" s="54">
        <f t="shared" si="2"/>
        <v>0</v>
      </c>
      <c r="M28" s="54"/>
      <c r="N28" s="54"/>
      <c r="O28" s="54"/>
      <c r="P28" s="54"/>
      <c r="Q28" s="54"/>
      <c r="R28" s="54"/>
      <c r="S28" s="54"/>
      <c r="T28" s="54">
        <f t="shared" si="1"/>
        <v>0</v>
      </c>
      <c r="U28" s="54"/>
      <c r="V28" s="54"/>
      <c r="W28" s="55"/>
    </row>
    <row r="29" spans="1:23" ht="15.75">
      <c r="A29" s="8"/>
      <c r="B29" s="47" t="s">
        <v>64</v>
      </c>
      <c r="C29" s="60"/>
      <c r="D29" s="52"/>
      <c r="E29" s="52"/>
      <c r="F29" s="52"/>
      <c r="G29" s="76"/>
      <c r="H29" s="54"/>
      <c r="I29" s="54"/>
      <c r="J29" s="54"/>
      <c r="K29" s="54"/>
      <c r="L29" s="54">
        <f t="shared" si="2"/>
        <v>0</v>
      </c>
      <c r="M29" s="54"/>
      <c r="N29" s="54"/>
      <c r="O29" s="54"/>
      <c r="P29" s="54"/>
      <c r="Q29" s="54"/>
      <c r="R29" s="54"/>
      <c r="S29" s="54"/>
      <c r="T29" s="54">
        <f t="shared" si="1"/>
        <v>0</v>
      </c>
      <c r="U29" s="54"/>
      <c r="V29" s="54"/>
      <c r="W29" s="55"/>
    </row>
    <row r="30" spans="1:23" ht="15.75">
      <c r="A30" s="8"/>
      <c r="B30" s="47" t="s">
        <v>65</v>
      </c>
      <c r="C30" s="60"/>
      <c r="D30" s="52"/>
      <c r="E30" s="52"/>
      <c r="F30" s="52"/>
      <c r="G30" s="76"/>
      <c r="H30" s="76"/>
      <c r="I30" s="76"/>
      <c r="J30" s="54"/>
      <c r="K30" s="54"/>
      <c r="L30" s="54">
        <f t="shared" si="2"/>
        <v>0</v>
      </c>
      <c r="M30" s="54"/>
      <c r="N30" s="54"/>
      <c r="O30" s="54"/>
      <c r="P30" s="54"/>
      <c r="Q30" s="54"/>
      <c r="R30" s="54"/>
      <c r="S30" s="54"/>
      <c r="T30" s="54">
        <f t="shared" si="1"/>
        <v>0</v>
      </c>
      <c r="U30" s="54"/>
      <c r="V30" s="54"/>
      <c r="W30" s="55"/>
    </row>
    <row r="31" spans="1:23" ht="72.75" customHeight="1">
      <c r="A31" s="16">
        <v>2</v>
      </c>
      <c r="B31" s="72" t="s">
        <v>21</v>
      </c>
      <c r="C31" s="56">
        <f aca="true" t="shared" si="3" ref="C31:W31">SUM(C32:C52)</f>
        <v>0</v>
      </c>
      <c r="D31" s="56">
        <f t="shared" si="3"/>
        <v>0</v>
      </c>
      <c r="E31" s="56">
        <f t="shared" si="3"/>
        <v>0</v>
      </c>
      <c r="F31" s="56">
        <f t="shared" si="3"/>
        <v>0</v>
      </c>
      <c r="G31" s="58">
        <f t="shared" si="3"/>
        <v>0</v>
      </c>
      <c r="H31" s="58">
        <f t="shared" si="3"/>
        <v>0</v>
      </c>
      <c r="I31" s="58">
        <f t="shared" si="3"/>
        <v>0</v>
      </c>
      <c r="J31" s="58">
        <f t="shared" si="3"/>
        <v>0</v>
      </c>
      <c r="K31" s="58">
        <f t="shared" si="3"/>
        <v>0</v>
      </c>
      <c r="L31" s="58">
        <f>SUM(L32:L52)</f>
        <v>0</v>
      </c>
      <c r="M31" s="58">
        <f t="shared" si="3"/>
        <v>0</v>
      </c>
      <c r="N31" s="58">
        <f t="shared" si="3"/>
        <v>0</v>
      </c>
      <c r="O31" s="58">
        <f t="shared" si="3"/>
        <v>0</v>
      </c>
      <c r="P31" s="58">
        <f t="shared" si="3"/>
        <v>0</v>
      </c>
      <c r="Q31" s="58">
        <f t="shared" si="3"/>
        <v>0</v>
      </c>
      <c r="R31" s="58">
        <f>SUM(R32:R52)</f>
        <v>0</v>
      </c>
      <c r="S31" s="58">
        <f>SUM(S32:S52)</f>
        <v>0</v>
      </c>
      <c r="T31" s="58">
        <f t="shared" si="3"/>
        <v>0</v>
      </c>
      <c r="U31" s="58">
        <f t="shared" si="3"/>
        <v>0</v>
      </c>
      <c r="V31" s="58">
        <f t="shared" si="3"/>
        <v>0</v>
      </c>
      <c r="W31" s="58">
        <f t="shared" si="3"/>
        <v>0</v>
      </c>
    </row>
    <row r="32" spans="1:23" ht="15.75">
      <c r="A32" s="8"/>
      <c r="B32" s="46" t="s">
        <v>45</v>
      </c>
      <c r="C32" s="52"/>
      <c r="D32" s="52"/>
      <c r="E32" s="52"/>
      <c r="F32" s="52"/>
      <c r="G32" s="53"/>
      <c r="H32" s="53"/>
      <c r="I32" s="53"/>
      <c r="J32" s="54"/>
      <c r="K32" s="54"/>
      <c r="L32" s="54">
        <f>M32+N32+O32+P32+R32+T32+W32+S32</f>
        <v>0</v>
      </c>
      <c r="M32" s="54"/>
      <c r="N32" s="54"/>
      <c r="O32" s="54"/>
      <c r="P32" s="54"/>
      <c r="Q32" s="54"/>
      <c r="R32" s="54"/>
      <c r="S32" s="54"/>
      <c r="T32" s="54">
        <f>U32+V32</f>
        <v>0</v>
      </c>
      <c r="U32" s="54"/>
      <c r="V32" s="54"/>
      <c r="W32" s="55"/>
    </row>
    <row r="33" spans="1:23" ht="15.75">
      <c r="A33" s="8"/>
      <c r="B33" s="46" t="s">
        <v>46</v>
      </c>
      <c r="C33" s="52"/>
      <c r="D33" s="52"/>
      <c r="E33" s="52"/>
      <c r="F33" s="52"/>
      <c r="G33" s="53"/>
      <c r="H33" s="53"/>
      <c r="I33" s="53"/>
      <c r="J33" s="54"/>
      <c r="K33" s="54"/>
      <c r="L33" s="54">
        <f aca="true" t="shared" si="4" ref="L33:L51">M33+N33+O33+P33+R33+T33+W33+S33</f>
        <v>0</v>
      </c>
      <c r="M33" s="54"/>
      <c r="N33" s="54"/>
      <c r="O33" s="54"/>
      <c r="P33" s="54"/>
      <c r="Q33" s="54"/>
      <c r="R33" s="54"/>
      <c r="S33" s="54"/>
      <c r="T33" s="54">
        <f aca="true" t="shared" si="5" ref="T33:T52">U33+V33</f>
        <v>0</v>
      </c>
      <c r="U33" s="54"/>
      <c r="V33" s="54"/>
      <c r="W33" s="55"/>
    </row>
    <row r="34" spans="1:23" ht="15.75">
      <c r="A34" s="8"/>
      <c r="B34" s="46" t="s">
        <v>47</v>
      </c>
      <c r="C34" s="52"/>
      <c r="D34" s="52"/>
      <c r="E34" s="52"/>
      <c r="F34" s="52"/>
      <c r="G34" s="76"/>
      <c r="H34" s="76"/>
      <c r="I34" s="76"/>
      <c r="J34" s="54"/>
      <c r="K34" s="54"/>
      <c r="L34" s="54">
        <f t="shared" si="4"/>
        <v>0</v>
      </c>
      <c r="M34" s="54"/>
      <c r="N34" s="54"/>
      <c r="O34" s="54"/>
      <c r="P34" s="54"/>
      <c r="Q34" s="54"/>
      <c r="R34" s="54"/>
      <c r="S34" s="54"/>
      <c r="T34" s="54">
        <f t="shared" si="5"/>
        <v>0</v>
      </c>
      <c r="U34" s="54"/>
      <c r="V34" s="54"/>
      <c r="W34" s="55"/>
    </row>
    <row r="35" spans="1:23" ht="15.75">
      <c r="A35" s="8"/>
      <c r="B35" s="46" t="s">
        <v>48</v>
      </c>
      <c r="C35" s="79"/>
      <c r="D35" s="79"/>
      <c r="E35" s="79"/>
      <c r="F35" s="79"/>
      <c r="G35" s="80"/>
      <c r="H35" s="80"/>
      <c r="I35" s="80"/>
      <c r="J35" s="80"/>
      <c r="K35" s="54"/>
      <c r="L35" s="54">
        <f t="shared" si="4"/>
        <v>0</v>
      </c>
      <c r="M35" s="67"/>
      <c r="N35" s="67"/>
      <c r="O35" s="67"/>
      <c r="P35" s="67"/>
      <c r="Q35" s="67"/>
      <c r="R35" s="67"/>
      <c r="S35" s="67"/>
      <c r="T35" s="54">
        <f t="shared" si="5"/>
        <v>0</v>
      </c>
      <c r="U35" s="54"/>
      <c r="V35" s="67"/>
      <c r="W35" s="82"/>
    </row>
    <row r="36" spans="1:23" ht="15.75">
      <c r="A36" s="8"/>
      <c r="B36" s="46" t="s">
        <v>49</v>
      </c>
      <c r="C36" s="52"/>
      <c r="D36" s="52"/>
      <c r="E36" s="52"/>
      <c r="F36" s="52"/>
      <c r="G36" s="53"/>
      <c r="H36" s="53"/>
      <c r="I36" s="53"/>
      <c r="J36" s="54"/>
      <c r="K36" s="54"/>
      <c r="L36" s="54">
        <f t="shared" si="4"/>
        <v>0</v>
      </c>
      <c r="M36" s="54"/>
      <c r="N36" s="54"/>
      <c r="O36" s="54"/>
      <c r="P36" s="54"/>
      <c r="Q36" s="54"/>
      <c r="R36" s="54"/>
      <c r="S36" s="54"/>
      <c r="T36" s="54">
        <f t="shared" si="5"/>
        <v>0</v>
      </c>
      <c r="U36" s="54"/>
      <c r="V36" s="54"/>
      <c r="W36" s="55"/>
    </row>
    <row r="37" spans="1:23" ht="15.75">
      <c r="A37" s="8"/>
      <c r="B37" s="46" t="s">
        <v>50</v>
      </c>
      <c r="C37" s="67"/>
      <c r="D37" s="67"/>
      <c r="E37" s="67"/>
      <c r="F37" s="67"/>
      <c r="G37" s="67"/>
      <c r="H37" s="67"/>
      <c r="I37" s="67"/>
      <c r="J37" s="78"/>
      <c r="K37" s="78"/>
      <c r="L37" s="54">
        <f t="shared" si="4"/>
        <v>0</v>
      </c>
      <c r="M37" s="54"/>
      <c r="N37" s="54"/>
      <c r="O37" s="54"/>
      <c r="P37" s="54"/>
      <c r="Q37" s="54"/>
      <c r="R37" s="54"/>
      <c r="S37" s="54"/>
      <c r="T37" s="54">
        <f t="shared" si="5"/>
        <v>0</v>
      </c>
      <c r="U37" s="54"/>
      <c r="V37" s="54"/>
      <c r="W37" s="55"/>
    </row>
    <row r="38" spans="1:23" s="68" customFormat="1" ht="15.75">
      <c r="A38" s="46"/>
      <c r="B38" s="46" t="s">
        <v>51</v>
      </c>
      <c r="C38" s="52"/>
      <c r="D38" s="52"/>
      <c r="E38" s="52"/>
      <c r="F38" s="52"/>
      <c r="G38" s="67"/>
      <c r="H38" s="53"/>
      <c r="I38" s="53"/>
      <c r="J38" s="54"/>
      <c r="K38" s="54"/>
      <c r="L38" s="54">
        <f>M38+N38+O38+P38+R38+T38+W38+S38</f>
        <v>0</v>
      </c>
      <c r="M38" s="54"/>
      <c r="N38" s="54"/>
      <c r="O38" s="54"/>
      <c r="P38" s="54"/>
      <c r="Q38" s="54"/>
      <c r="R38" s="54"/>
      <c r="S38" s="54"/>
      <c r="T38" s="54">
        <f t="shared" si="5"/>
        <v>0</v>
      </c>
      <c r="U38" s="67"/>
      <c r="V38" s="67"/>
      <c r="W38" s="55"/>
    </row>
    <row r="39" spans="1:23" ht="15.75">
      <c r="A39" s="8"/>
      <c r="B39" s="46" t="s">
        <v>52</v>
      </c>
      <c r="C39" s="52"/>
      <c r="D39" s="52"/>
      <c r="E39" s="52"/>
      <c r="F39" s="52"/>
      <c r="G39" s="53"/>
      <c r="H39" s="53"/>
      <c r="I39" s="53"/>
      <c r="J39" s="54"/>
      <c r="K39" s="54"/>
      <c r="L39" s="54">
        <f>M39+N39+O39+P39+R39+T39+W39+S39</f>
        <v>0</v>
      </c>
      <c r="M39" s="54"/>
      <c r="N39" s="54"/>
      <c r="O39" s="54"/>
      <c r="P39" s="54"/>
      <c r="Q39" s="54"/>
      <c r="R39" s="54"/>
      <c r="S39" s="54"/>
      <c r="T39" s="54">
        <f t="shared" si="5"/>
        <v>0</v>
      </c>
      <c r="U39" s="54"/>
      <c r="V39" s="54"/>
      <c r="W39" s="55"/>
    </row>
    <row r="40" spans="1:23" ht="15.75">
      <c r="A40" s="8"/>
      <c r="B40" s="46" t="s">
        <v>53</v>
      </c>
      <c r="C40" s="52"/>
      <c r="D40" s="52"/>
      <c r="E40" s="52"/>
      <c r="F40" s="52"/>
      <c r="G40" s="76"/>
      <c r="H40" s="53"/>
      <c r="I40" s="53"/>
      <c r="J40" s="54"/>
      <c r="K40" s="54"/>
      <c r="L40" s="54">
        <f t="shared" si="4"/>
        <v>0</v>
      </c>
      <c r="M40" s="54"/>
      <c r="N40" s="54"/>
      <c r="O40" s="54"/>
      <c r="P40" s="54"/>
      <c r="Q40" s="54"/>
      <c r="R40" s="54"/>
      <c r="S40" s="54"/>
      <c r="T40" s="54">
        <f t="shared" si="5"/>
        <v>0</v>
      </c>
      <c r="U40" s="54"/>
      <c r="V40" s="54"/>
      <c r="W40" s="55"/>
    </row>
    <row r="41" spans="1:23" ht="15.75">
      <c r="A41" s="8"/>
      <c r="B41" s="46" t="s">
        <v>54</v>
      </c>
      <c r="C41" s="52"/>
      <c r="D41" s="52"/>
      <c r="E41" s="52"/>
      <c r="F41" s="52"/>
      <c r="G41" s="53"/>
      <c r="H41" s="53"/>
      <c r="I41" s="53"/>
      <c r="J41" s="54"/>
      <c r="K41" s="54"/>
      <c r="L41" s="54">
        <f t="shared" si="4"/>
        <v>0</v>
      </c>
      <c r="M41" s="54"/>
      <c r="N41" s="54"/>
      <c r="O41" s="54"/>
      <c r="P41" s="54"/>
      <c r="Q41" s="54"/>
      <c r="R41" s="54"/>
      <c r="S41" s="54"/>
      <c r="T41" s="54">
        <f t="shared" si="5"/>
        <v>0</v>
      </c>
      <c r="U41" s="54"/>
      <c r="V41" s="54"/>
      <c r="W41" s="55"/>
    </row>
    <row r="42" spans="1:23" ht="15.75">
      <c r="A42" s="8"/>
      <c r="B42" s="46" t="s">
        <v>55</v>
      </c>
      <c r="C42" s="52"/>
      <c r="D42" s="52"/>
      <c r="E42" s="52"/>
      <c r="F42" s="52"/>
      <c r="G42" s="53"/>
      <c r="H42" s="53"/>
      <c r="I42" s="53"/>
      <c r="J42" s="54"/>
      <c r="K42" s="54"/>
      <c r="L42" s="54">
        <f t="shared" si="4"/>
        <v>0</v>
      </c>
      <c r="M42" s="54"/>
      <c r="N42" s="54"/>
      <c r="O42" s="54"/>
      <c r="P42" s="54"/>
      <c r="Q42" s="54"/>
      <c r="R42" s="54"/>
      <c r="S42" s="54"/>
      <c r="T42" s="54">
        <f t="shared" si="5"/>
        <v>0</v>
      </c>
      <c r="U42" s="54"/>
      <c r="V42" s="54"/>
      <c r="W42" s="55"/>
    </row>
    <row r="43" spans="1:23" ht="15.75">
      <c r="A43" s="8"/>
      <c r="B43" s="46" t="s">
        <v>56</v>
      </c>
      <c r="C43" s="52"/>
      <c r="D43" s="52"/>
      <c r="E43" s="52"/>
      <c r="F43" s="52"/>
      <c r="G43" s="53"/>
      <c r="H43" s="53"/>
      <c r="I43" s="53"/>
      <c r="J43" s="54"/>
      <c r="K43" s="54"/>
      <c r="L43" s="54">
        <f t="shared" si="4"/>
        <v>0</v>
      </c>
      <c r="M43" s="54"/>
      <c r="N43" s="54"/>
      <c r="O43" s="54"/>
      <c r="P43" s="54"/>
      <c r="Q43" s="54"/>
      <c r="R43" s="54"/>
      <c r="S43" s="54"/>
      <c r="T43" s="54">
        <f t="shared" si="5"/>
        <v>0</v>
      </c>
      <c r="U43" s="54"/>
      <c r="V43" s="54"/>
      <c r="W43" s="55"/>
    </row>
    <row r="44" spans="1:23" ht="15.75">
      <c r="A44" s="8"/>
      <c r="B44" s="46" t="s">
        <v>57</v>
      </c>
      <c r="C44" s="52"/>
      <c r="D44" s="52"/>
      <c r="E44" s="52"/>
      <c r="F44" s="52"/>
      <c r="G44" s="53"/>
      <c r="H44" s="53"/>
      <c r="I44" s="53"/>
      <c r="J44" s="54"/>
      <c r="K44" s="54"/>
      <c r="L44" s="54">
        <f t="shared" si="4"/>
        <v>0</v>
      </c>
      <c r="M44" s="54"/>
      <c r="N44" s="54"/>
      <c r="O44" s="54"/>
      <c r="P44" s="54"/>
      <c r="Q44" s="54"/>
      <c r="R44" s="54"/>
      <c r="S44" s="54"/>
      <c r="T44" s="54">
        <f t="shared" si="5"/>
        <v>0</v>
      </c>
      <c r="U44" s="54"/>
      <c r="V44" s="54"/>
      <c r="W44" s="55"/>
    </row>
    <row r="45" spans="1:23" ht="15.75">
      <c r="A45" s="8"/>
      <c r="B45" s="46" t="s">
        <v>58</v>
      </c>
      <c r="C45" s="52"/>
      <c r="D45" s="52"/>
      <c r="E45" s="52"/>
      <c r="F45" s="52"/>
      <c r="G45" s="53"/>
      <c r="H45" s="53"/>
      <c r="I45" s="53"/>
      <c r="J45" s="54"/>
      <c r="K45" s="54"/>
      <c r="L45" s="54">
        <f t="shared" si="4"/>
        <v>0</v>
      </c>
      <c r="M45" s="54"/>
      <c r="N45" s="54"/>
      <c r="O45" s="54"/>
      <c r="P45" s="54"/>
      <c r="Q45" s="54"/>
      <c r="R45" s="54"/>
      <c r="S45" s="54"/>
      <c r="T45" s="54">
        <f t="shared" si="5"/>
        <v>0</v>
      </c>
      <c r="U45" s="54"/>
      <c r="V45" s="54"/>
      <c r="W45" s="55"/>
    </row>
    <row r="46" spans="1:23" ht="15.75">
      <c r="A46" s="8"/>
      <c r="B46" s="46" t="s">
        <v>59</v>
      </c>
      <c r="C46" s="52"/>
      <c r="D46" s="52"/>
      <c r="E46" s="52"/>
      <c r="F46" s="52"/>
      <c r="G46" s="76"/>
      <c r="H46" s="76"/>
      <c r="I46" s="76"/>
      <c r="J46" s="76"/>
      <c r="K46" s="76"/>
      <c r="L46" s="76">
        <f t="shared" si="4"/>
        <v>0</v>
      </c>
      <c r="M46" s="76"/>
      <c r="N46" s="76"/>
      <c r="O46" s="76"/>
      <c r="P46" s="76"/>
      <c r="Q46" s="76"/>
      <c r="R46" s="76"/>
      <c r="S46" s="76"/>
      <c r="T46" s="54">
        <f t="shared" si="5"/>
        <v>0</v>
      </c>
      <c r="U46" s="76"/>
      <c r="V46" s="76"/>
      <c r="W46" s="88"/>
    </row>
    <row r="47" spans="1:23" ht="15.75">
      <c r="A47" s="8"/>
      <c r="B47" s="46" t="s">
        <v>60</v>
      </c>
      <c r="C47" s="52"/>
      <c r="D47" s="52"/>
      <c r="E47" s="52"/>
      <c r="F47" s="52"/>
      <c r="G47" s="76"/>
      <c r="H47" s="76"/>
      <c r="I47" s="76"/>
      <c r="J47" s="76"/>
      <c r="K47" s="76"/>
      <c r="L47" s="76">
        <f t="shared" si="4"/>
        <v>0</v>
      </c>
      <c r="M47" s="76"/>
      <c r="N47" s="76"/>
      <c r="O47" s="76"/>
      <c r="P47" s="76"/>
      <c r="Q47" s="76"/>
      <c r="R47" s="76"/>
      <c r="S47" s="76"/>
      <c r="T47" s="54">
        <f t="shared" si="5"/>
        <v>0</v>
      </c>
      <c r="U47" s="76"/>
      <c r="V47" s="76"/>
      <c r="W47" s="88"/>
    </row>
    <row r="48" spans="1:23" ht="15.75">
      <c r="A48" s="8"/>
      <c r="B48" s="46" t="s">
        <v>61</v>
      </c>
      <c r="C48" s="52"/>
      <c r="D48" s="52"/>
      <c r="E48" s="52"/>
      <c r="F48" s="52"/>
      <c r="G48" s="53"/>
      <c r="H48" s="53"/>
      <c r="I48" s="53"/>
      <c r="J48" s="54"/>
      <c r="K48" s="54"/>
      <c r="L48" s="54">
        <f t="shared" si="4"/>
        <v>0</v>
      </c>
      <c r="M48" s="54"/>
      <c r="N48" s="54"/>
      <c r="O48" s="54"/>
      <c r="P48" s="54"/>
      <c r="Q48" s="54"/>
      <c r="R48" s="54"/>
      <c r="S48" s="54"/>
      <c r="T48" s="54">
        <f t="shared" si="5"/>
        <v>0</v>
      </c>
      <c r="U48" s="54"/>
      <c r="V48" s="54"/>
      <c r="W48" s="55"/>
    </row>
    <row r="49" spans="1:23" ht="15.75">
      <c r="A49" s="8"/>
      <c r="B49" s="46" t="s">
        <v>62</v>
      </c>
      <c r="C49" s="52"/>
      <c r="D49" s="52"/>
      <c r="E49" s="52"/>
      <c r="F49" s="52"/>
      <c r="G49" s="53"/>
      <c r="H49" s="53"/>
      <c r="I49" s="53"/>
      <c r="J49" s="54"/>
      <c r="K49" s="54"/>
      <c r="L49" s="54">
        <f t="shared" si="4"/>
        <v>0</v>
      </c>
      <c r="M49" s="54"/>
      <c r="N49" s="54"/>
      <c r="O49" s="54"/>
      <c r="P49" s="54"/>
      <c r="Q49" s="54"/>
      <c r="R49" s="54"/>
      <c r="S49" s="54"/>
      <c r="T49" s="54">
        <f t="shared" si="5"/>
        <v>0</v>
      </c>
      <c r="U49" s="54"/>
      <c r="V49" s="54"/>
      <c r="W49" s="55"/>
    </row>
    <row r="50" spans="1:23" ht="15.75">
      <c r="A50" s="8"/>
      <c r="B50" s="47" t="s">
        <v>63</v>
      </c>
      <c r="C50" s="52"/>
      <c r="D50" s="52"/>
      <c r="E50" s="52"/>
      <c r="F50" s="52"/>
      <c r="G50" s="53"/>
      <c r="H50" s="53"/>
      <c r="I50" s="53"/>
      <c r="J50" s="54"/>
      <c r="K50" s="54"/>
      <c r="L50" s="54">
        <f t="shared" si="4"/>
        <v>0</v>
      </c>
      <c r="M50" s="54"/>
      <c r="N50" s="54"/>
      <c r="O50" s="54"/>
      <c r="P50" s="54"/>
      <c r="Q50" s="54"/>
      <c r="R50" s="54"/>
      <c r="S50" s="54"/>
      <c r="T50" s="54">
        <f t="shared" si="5"/>
        <v>0</v>
      </c>
      <c r="U50" s="54"/>
      <c r="V50" s="54"/>
      <c r="W50" s="55"/>
    </row>
    <row r="51" spans="1:23" ht="15.75">
      <c r="A51" s="8"/>
      <c r="B51" s="47" t="s">
        <v>64</v>
      </c>
      <c r="C51" s="52"/>
      <c r="D51" s="52"/>
      <c r="E51" s="52"/>
      <c r="F51" s="52"/>
      <c r="G51" s="65"/>
      <c r="H51" s="65"/>
      <c r="I51" s="65"/>
      <c r="J51" s="54"/>
      <c r="K51" s="54"/>
      <c r="L51" s="54">
        <f t="shared" si="4"/>
        <v>0</v>
      </c>
      <c r="M51" s="54"/>
      <c r="N51" s="54"/>
      <c r="O51" s="54"/>
      <c r="P51" s="54"/>
      <c r="Q51" s="54"/>
      <c r="R51" s="54"/>
      <c r="S51" s="54"/>
      <c r="T51" s="54">
        <f t="shared" si="5"/>
        <v>0</v>
      </c>
      <c r="U51" s="54"/>
      <c r="V51" s="54"/>
      <c r="W51" s="55"/>
    </row>
    <row r="52" spans="1:23" ht="15.75">
      <c r="A52" s="8"/>
      <c r="B52" s="47" t="s">
        <v>65</v>
      </c>
      <c r="C52" s="52"/>
      <c r="D52" s="52"/>
      <c r="E52" s="52"/>
      <c r="F52" s="52"/>
      <c r="G52" s="53"/>
      <c r="H52" s="53"/>
      <c r="I52" s="53"/>
      <c r="J52" s="54"/>
      <c r="K52" s="54"/>
      <c r="L52" s="54">
        <f>M52+N52+O52+P52+R52+T52+W52+S52</f>
        <v>0</v>
      </c>
      <c r="M52" s="54"/>
      <c r="N52" s="54"/>
      <c r="O52" s="54"/>
      <c r="P52" s="54"/>
      <c r="Q52" s="54"/>
      <c r="R52" s="54"/>
      <c r="S52" s="54"/>
      <c r="T52" s="54">
        <f t="shared" si="5"/>
        <v>0</v>
      </c>
      <c r="U52" s="54"/>
      <c r="V52" s="54"/>
      <c r="W52" s="55"/>
    </row>
    <row r="53" spans="1:23" ht="31.5">
      <c r="A53" s="16">
        <v>3</v>
      </c>
      <c r="B53" s="73" t="s">
        <v>22</v>
      </c>
      <c r="C53" s="56">
        <f>SUM(C54:C74)</f>
        <v>0</v>
      </c>
      <c r="D53" s="56">
        <f aca="true" t="shared" si="6" ref="D53:W53">SUM(D54:D74)</f>
        <v>0</v>
      </c>
      <c r="E53" s="56">
        <f t="shared" si="6"/>
        <v>0</v>
      </c>
      <c r="F53" s="56">
        <f t="shared" si="6"/>
        <v>0</v>
      </c>
      <c r="G53" s="57">
        <f t="shared" si="6"/>
        <v>0</v>
      </c>
      <c r="H53" s="57">
        <f t="shared" si="6"/>
        <v>0</v>
      </c>
      <c r="I53" s="57">
        <f t="shared" si="6"/>
        <v>0</v>
      </c>
      <c r="J53" s="57">
        <f t="shared" si="6"/>
        <v>0</v>
      </c>
      <c r="K53" s="57">
        <f t="shared" si="6"/>
        <v>0</v>
      </c>
      <c r="L53" s="57">
        <f>SUM(L54:L74)</f>
        <v>0</v>
      </c>
      <c r="M53" s="57">
        <f t="shared" si="6"/>
        <v>0</v>
      </c>
      <c r="N53" s="57">
        <f t="shared" si="6"/>
        <v>0</v>
      </c>
      <c r="O53" s="57">
        <f t="shared" si="6"/>
        <v>0</v>
      </c>
      <c r="P53" s="57">
        <f t="shared" si="6"/>
        <v>0</v>
      </c>
      <c r="Q53" s="57">
        <f t="shared" si="6"/>
        <v>0</v>
      </c>
      <c r="R53" s="57">
        <f t="shared" si="6"/>
        <v>0</v>
      </c>
      <c r="S53" s="57">
        <f>SUM(S54:S74)</f>
        <v>0</v>
      </c>
      <c r="T53" s="57">
        <f t="shared" si="6"/>
        <v>0</v>
      </c>
      <c r="U53" s="57">
        <f t="shared" si="6"/>
        <v>0</v>
      </c>
      <c r="V53" s="57">
        <f t="shared" si="6"/>
        <v>0</v>
      </c>
      <c r="W53" s="57">
        <f t="shared" si="6"/>
        <v>0</v>
      </c>
    </row>
    <row r="54" spans="1:23" ht="15.75">
      <c r="A54" s="8"/>
      <c r="B54" s="46" t="s">
        <v>45</v>
      </c>
      <c r="C54" s="52"/>
      <c r="D54" s="52"/>
      <c r="E54" s="52"/>
      <c r="F54" s="52"/>
      <c r="G54" s="54"/>
      <c r="H54" s="54"/>
      <c r="I54" s="54"/>
      <c r="J54" s="54"/>
      <c r="K54" s="54"/>
      <c r="L54" s="54">
        <f>M54+N54+O54+P54+R54+T54+W54+S54</f>
        <v>0</v>
      </c>
      <c r="M54" s="54"/>
      <c r="N54" s="54"/>
      <c r="O54" s="54"/>
      <c r="P54" s="54"/>
      <c r="Q54" s="54"/>
      <c r="R54" s="54"/>
      <c r="S54" s="54"/>
      <c r="T54" s="54">
        <f>U54+V54</f>
        <v>0</v>
      </c>
      <c r="U54" s="54"/>
      <c r="V54" s="54"/>
      <c r="W54" s="55"/>
    </row>
    <row r="55" spans="1:23" ht="15.75">
      <c r="A55" s="8"/>
      <c r="B55" s="46" t="s">
        <v>46</v>
      </c>
      <c r="C55" s="52"/>
      <c r="D55" s="52"/>
      <c r="E55" s="52"/>
      <c r="F55" s="52"/>
      <c r="G55" s="54"/>
      <c r="H55" s="54"/>
      <c r="I55" s="54"/>
      <c r="J55" s="54"/>
      <c r="K55" s="54"/>
      <c r="L55" s="54">
        <f aca="true" t="shared" si="7" ref="L55:L74">M55+N55+O55+P55+R55+T55+W55+S55</f>
        <v>0</v>
      </c>
      <c r="M55" s="54"/>
      <c r="N55" s="54"/>
      <c r="O55" s="54"/>
      <c r="P55" s="54"/>
      <c r="Q55" s="54"/>
      <c r="R55" s="54"/>
      <c r="S55" s="54"/>
      <c r="T55" s="54">
        <f aca="true" t="shared" si="8" ref="T55:T74">U55+V55</f>
        <v>0</v>
      </c>
      <c r="U55" s="54"/>
      <c r="V55" s="54"/>
      <c r="W55" s="55"/>
    </row>
    <row r="56" spans="1:23" ht="15.75">
      <c r="A56" s="8"/>
      <c r="B56" s="46" t="s">
        <v>47</v>
      </c>
      <c r="C56" s="67"/>
      <c r="D56" s="67"/>
      <c r="E56" s="67"/>
      <c r="F56" s="67"/>
      <c r="G56" s="54"/>
      <c r="H56" s="54"/>
      <c r="I56" s="54"/>
      <c r="J56" s="101"/>
      <c r="K56" s="54"/>
      <c r="L56" s="54">
        <f t="shared" si="7"/>
        <v>0</v>
      </c>
      <c r="M56" s="54"/>
      <c r="N56" s="54"/>
      <c r="O56" s="54"/>
      <c r="P56" s="54"/>
      <c r="Q56" s="54"/>
      <c r="R56" s="54"/>
      <c r="S56" s="54"/>
      <c r="T56" s="54">
        <f t="shared" si="8"/>
        <v>0</v>
      </c>
      <c r="U56" s="54"/>
      <c r="V56" s="54"/>
      <c r="W56" s="55"/>
    </row>
    <row r="57" spans="1:23" ht="15.75">
      <c r="A57" s="8"/>
      <c r="B57" s="46" t="s">
        <v>48</v>
      </c>
      <c r="C57" s="79"/>
      <c r="D57" s="79"/>
      <c r="E57" s="79"/>
      <c r="F57" s="79"/>
      <c r="G57" s="80"/>
      <c r="H57" s="80"/>
      <c r="I57" s="80"/>
      <c r="J57" s="54"/>
      <c r="K57" s="54"/>
      <c r="L57" s="54">
        <f t="shared" si="7"/>
        <v>0</v>
      </c>
      <c r="M57" s="67"/>
      <c r="N57" s="67"/>
      <c r="O57" s="67"/>
      <c r="P57" s="67"/>
      <c r="Q57" s="67"/>
      <c r="R57" s="67"/>
      <c r="S57" s="67"/>
      <c r="T57" s="54">
        <f t="shared" si="8"/>
        <v>0</v>
      </c>
      <c r="U57" s="54"/>
      <c r="V57" s="67"/>
      <c r="W57" s="82"/>
    </row>
    <row r="58" spans="1:23" ht="15.75">
      <c r="A58" s="8"/>
      <c r="B58" s="46" t="s">
        <v>49</v>
      </c>
      <c r="C58" s="52"/>
      <c r="D58" s="52"/>
      <c r="E58" s="52"/>
      <c r="F58" s="52"/>
      <c r="G58" s="54"/>
      <c r="H58" s="54"/>
      <c r="I58" s="54"/>
      <c r="J58" s="54"/>
      <c r="K58" s="54"/>
      <c r="L58" s="54">
        <f t="shared" si="7"/>
        <v>0</v>
      </c>
      <c r="M58" s="54"/>
      <c r="N58" s="54"/>
      <c r="O58" s="54"/>
      <c r="P58" s="54"/>
      <c r="Q58" s="54"/>
      <c r="R58" s="54"/>
      <c r="S58" s="54"/>
      <c r="T58" s="54">
        <f t="shared" si="8"/>
        <v>0</v>
      </c>
      <c r="U58" s="54"/>
      <c r="V58" s="54"/>
      <c r="W58" s="55"/>
    </row>
    <row r="59" spans="1:23" ht="15.75">
      <c r="A59" s="8"/>
      <c r="B59" s="46" t="s">
        <v>50</v>
      </c>
      <c r="C59" s="67"/>
      <c r="D59" s="67"/>
      <c r="E59" s="67"/>
      <c r="F59" s="67"/>
      <c r="G59" s="67"/>
      <c r="H59" s="67"/>
      <c r="I59" s="67"/>
      <c r="J59" s="78"/>
      <c r="K59" s="78"/>
      <c r="L59" s="54">
        <f t="shared" si="7"/>
        <v>0</v>
      </c>
      <c r="M59" s="54"/>
      <c r="N59" s="54"/>
      <c r="O59" s="54"/>
      <c r="P59" s="54"/>
      <c r="Q59" s="54"/>
      <c r="R59" s="54"/>
      <c r="S59" s="54"/>
      <c r="T59" s="54">
        <f t="shared" si="8"/>
        <v>0</v>
      </c>
      <c r="U59" s="54"/>
      <c r="V59" s="54"/>
      <c r="W59" s="55"/>
    </row>
    <row r="60" spans="1:23" s="68" customFormat="1" ht="15.75">
      <c r="A60" s="46"/>
      <c r="B60" s="46" t="s">
        <v>51</v>
      </c>
      <c r="C60" s="52"/>
      <c r="D60" s="52"/>
      <c r="E60" s="52"/>
      <c r="F60" s="52"/>
      <c r="G60" s="67"/>
      <c r="H60" s="65"/>
      <c r="I60" s="65"/>
      <c r="J60" s="54"/>
      <c r="K60" s="54"/>
      <c r="L60" s="54">
        <f t="shared" si="7"/>
        <v>0</v>
      </c>
      <c r="M60" s="54"/>
      <c r="N60" s="54"/>
      <c r="O60" s="54"/>
      <c r="P60" s="54"/>
      <c r="Q60" s="54"/>
      <c r="R60" s="54"/>
      <c r="S60" s="54"/>
      <c r="T60" s="54">
        <f t="shared" si="8"/>
        <v>0</v>
      </c>
      <c r="U60" s="67"/>
      <c r="V60" s="67"/>
      <c r="W60" s="55"/>
    </row>
    <row r="61" spans="1:23" ht="15.75">
      <c r="A61" s="8"/>
      <c r="B61" s="46" t="s">
        <v>52</v>
      </c>
      <c r="C61" s="52"/>
      <c r="D61" s="52"/>
      <c r="E61" s="52"/>
      <c r="F61" s="52"/>
      <c r="G61" s="54"/>
      <c r="H61" s="54"/>
      <c r="I61" s="54"/>
      <c r="J61" s="54"/>
      <c r="K61" s="54"/>
      <c r="L61" s="54">
        <f t="shared" si="7"/>
        <v>0</v>
      </c>
      <c r="M61" s="54"/>
      <c r="N61" s="54"/>
      <c r="O61" s="54"/>
      <c r="P61" s="54"/>
      <c r="Q61" s="54"/>
      <c r="R61" s="54"/>
      <c r="S61" s="54"/>
      <c r="T61" s="54">
        <f t="shared" si="8"/>
        <v>0</v>
      </c>
      <c r="U61" s="54"/>
      <c r="V61" s="54"/>
      <c r="W61" s="55"/>
    </row>
    <row r="62" spans="1:23" ht="15.75">
      <c r="A62" s="8"/>
      <c r="B62" s="46" t="s">
        <v>53</v>
      </c>
      <c r="C62" s="52"/>
      <c r="D62" s="52"/>
      <c r="E62" s="52"/>
      <c r="F62" s="52"/>
      <c r="G62" s="54"/>
      <c r="H62" s="54"/>
      <c r="I62" s="54"/>
      <c r="J62" s="54"/>
      <c r="K62" s="54"/>
      <c r="L62" s="54">
        <f t="shared" si="7"/>
        <v>0</v>
      </c>
      <c r="M62" s="54"/>
      <c r="N62" s="54"/>
      <c r="O62" s="54"/>
      <c r="P62" s="54"/>
      <c r="Q62" s="54"/>
      <c r="R62" s="54"/>
      <c r="S62" s="54"/>
      <c r="T62" s="54">
        <f t="shared" si="8"/>
        <v>0</v>
      </c>
      <c r="U62" s="54"/>
      <c r="V62" s="54"/>
      <c r="W62" s="55"/>
    </row>
    <row r="63" spans="1:23" ht="15.75">
      <c r="A63" s="8"/>
      <c r="B63" s="46" t="s">
        <v>54</v>
      </c>
      <c r="C63" s="52"/>
      <c r="D63" s="52"/>
      <c r="E63" s="52"/>
      <c r="F63" s="52"/>
      <c r="G63" s="54"/>
      <c r="H63" s="54"/>
      <c r="I63" s="54"/>
      <c r="J63" s="54"/>
      <c r="K63" s="54"/>
      <c r="L63" s="54">
        <f t="shared" si="7"/>
        <v>0</v>
      </c>
      <c r="M63" s="54"/>
      <c r="N63" s="54"/>
      <c r="O63" s="54"/>
      <c r="P63" s="54"/>
      <c r="Q63" s="54"/>
      <c r="R63" s="54"/>
      <c r="S63" s="54"/>
      <c r="T63" s="54">
        <f t="shared" si="8"/>
        <v>0</v>
      </c>
      <c r="U63" s="54"/>
      <c r="V63" s="54"/>
      <c r="W63" s="55"/>
    </row>
    <row r="64" spans="1:23" ht="15.75">
      <c r="A64" s="8"/>
      <c r="B64" s="46" t="s">
        <v>55</v>
      </c>
      <c r="C64" s="52"/>
      <c r="D64" s="52"/>
      <c r="E64" s="52"/>
      <c r="F64" s="52"/>
      <c r="G64" s="54"/>
      <c r="H64" s="54"/>
      <c r="I64" s="54"/>
      <c r="J64" s="54"/>
      <c r="K64" s="54"/>
      <c r="L64" s="54">
        <f t="shared" si="7"/>
        <v>0</v>
      </c>
      <c r="M64" s="54"/>
      <c r="N64" s="54"/>
      <c r="O64" s="54"/>
      <c r="P64" s="54"/>
      <c r="Q64" s="54"/>
      <c r="R64" s="54"/>
      <c r="S64" s="54"/>
      <c r="T64" s="54">
        <f t="shared" si="8"/>
        <v>0</v>
      </c>
      <c r="U64" s="54"/>
      <c r="V64" s="54"/>
      <c r="W64" s="55"/>
    </row>
    <row r="65" spans="1:23" ht="15.75">
      <c r="A65" s="8"/>
      <c r="B65" s="46" t="s">
        <v>56</v>
      </c>
      <c r="C65" s="52"/>
      <c r="D65" s="52"/>
      <c r="E65" s="52"/>
      <c r="F65" s="52"/>
      <c r="G65" s="54"/>
      <c r="H65" s="54"/>
      <c r="I65" s="54"/>
      <c r="J65" s="54"/>
      <c r="K65" s="54"/>
      <c r="L65" s="54">
        <f t="shared" si="7"/>
        <v>0</v>
      </c>
      <c r="M65" s="54"/>
      <c r="N65" s="54"/>
      <c r="O65" s="54"/>
      <c r="P65" s="54"/>
      <c r="Q65" s="54"/>
      <c r="R65" s="54"/>
      <c r="S65" s="54"/>
      <c r="T65" s="54">
        <f t="shared" si="8"/>
        <v>0</v>
      </c>
      <c r="U65" s="54"/>
      <c r="V65" s="54"/>
      <c r="W65" s="55"/>
    </row>
    <row r="66" spans="1:23" ht="15.75">
      <c r="A66" s="8"/>
      <c r="B66" s="46" t="s">
        <v>57</v>
      </c>
      <c r="C66" s="52"/>
      <c r="D66" s="52"/>
      <c r="E66" s="52"/>
      <c r="F66" s="52"/>
      <c r="G66" s="54"/>
      <c r="H66" s="54"/>
      <c r="I66" s="54"/>
      <c r="J66" s="54"/>
      <c r="K66" s="54"/>
      <c r="L66" s="54">
        <f t="shared" si="7"/>
        <v>0</v>
      </c>
      <c r="M66" s="54"/>
      <c r="N66" s="54"/>
      <c r="O66" s="54"/>
      <c r="P66" s="54"/>
      <c r="Q66" s="54"/>
      <c r="R66" s="54"/>
      <c r="S66" s="54"/>
      <c r="T66" s="54">
        <f t="shared" si="8"/>
        <v>0</v>
      </c>
      <c r="U66" s="54"/>
      <c r="V66" s="54"/>
      <c r="W66" s="55"/>
    </row>
    <row r="67" spans="1:23" ht="15.75">
      <c r="A67" s="8"/>
      <c r="B67" s="46" t="s">
        <v>58</v>
      </c>
      <c r="C67" s="67"/>
      <c r="D67" s="67"/>
      <c r="E67" s="67"/>
      <c r="F67" s="67"/>
      <c r="G67" s="77"/>
      <c r="H67" s="67"/>
      <c r="I67" s="67"/>
      <c r="J67" s="67"/>
      <c r="K67" s="54"/>
      <c r="L67" s="54">
        <f t="shared" si="7"/>
        <v>0</v>
      </c>
      <c r="M67" s="54"/>
      <c r="N67" s="54"/>
      <c r="O67" s="54"/>
      <c r="P67" s="54"/>
      <c r="Q67" s="54"/>
      <c r="R67" s="54"/>
      <c r="S67" s="54"/>
      <c r="T67" s="54">
        <f t="shared" si="8"/>
        <v>0</v>
      </c>
      <c r="U67" s="54"/>
      <c r="V67" s="54"/>
      <c r="W67" s="55"/>
    </row>
    <row r="68" spans="1:23" ht="15.75">
      <c r="A68" s="8"/>
      <c r="B68" s="46" t="s">
        <v>59</v>
      </c>
      <c r="C68" s="52"/>
      <c r="D68" s="52"/>
      <c r="E68" s="52"/>
      <c r="F68" s="52"/>
      <c r="G68" s="54"/>
      <c r="H68" s="54"/>
      <c r="I68" s="54"/>
      <c r="J68" s="54"/>
      <c r="K68" s="54"/>
      <c r="L68" s="54">
        <f t="shared" si="7"/>
        <v>0</v>
      </c>
      <c r="M68" s="54"/>
      <c r="N68" s="54"/>
      <c r="O68" s="54"/>
      <c r="P68" s="54"/>
      <c r="Q68" s="54"/>
      <c r="R68" s="54"/>
      <c r="S68" s="54"/>
      <c r="T68" s="54">
        <f t="shared" si="8"/>
        <v>0</v>
      </c>
      <c r="U68" s="54"/>
      <c r="V68" s="54"/>
      <c r="W68" s="55"/>
    </row>
    <row r="69" spans="1:23" ht="15.75">
      <c r="A69" s="8"/>
      <c r="B69" s="46" t="s">
        <v>60</v>
      </c>
      <c r="C69" s="52"/>
      <c r="D69" s="52"/>
      <c r="E69" s="52"/>
      <c r="F69" s="52"/>
      <c r="G69" s="54"/>
      <c r="H69" s="54"/>
      <c r="I69" s="54"/>
      <c r="J69" s="54"/>
      <c r="K69" s="54"/>
      <c r="L69" s="54">
        <f t="shared" si="7"/>
        <v>0</v>
      </c>
      <c r="M69" s="54"/>
      <c r="N69" s="54"/>
      <c r="O69" s="54"/>
      <c r="P69" s="54"/>
      <c r="Q69" s="54"/>
      <c r="R69" s="54"/>
      <c r="S69" s="54"/>
      <c r="T69" s="54">
        <f t="shared" si="8"/>
        <v>0</v>
      </c>
      <c r="U69" s="54"/>
      <c r="V69" s="54"/>
      <c r="W69" s="55"/>
    </row>
    <row r="70" spans="1:23" ht="15.75">
      <c r="A70" s="8"/>
      <c r="B70" s="46" t="s">
        <v>61</v>
      </c>
      <c r="C70" s="52"/>
      <c r="D70" s="52"/>
      <c r="E70" s="52"/>
      <c r="F70" s="52"/>
      <c r="G70" s="54"/>
      <c r="H70" s="54"/>
      <c r="I70" s="54"/>
      <c r="J70" s="54"/>
      <c r="K70" s="54"/>
      <c r="L70" s="54">
        <f t="shared" si="7"/>
        <v>0</v>
      </c>
      <c r="M70" s="54"/>
      <c r="N70" s="54"/>
      <c r="O70" s="54"/>
      <c r="P70" s="54"/>
      <c r="Q70" s="54"/>
      <c r="R70" s="54"/>
      <c r="S70" s="54"/>
      <c r="T70" s="54">
        <f t="shared" si="8"/>
        <v>0</v>
      </c>
      <c r="U70" s="54"/>
      <c r="V70" s="54"/>
      <c r="W70" s="55"/>
    </row>
    <row r="71" spans="1:23" ht="15.75">
      <c r="A71" s="8"/>
      <c r="B71" s="46" t="s">
        <v>62</v>
      </c>
      <c r="C71" s="52"/>
      <c r="D71" s="52"/>
      <c r="E71" s="52"/>
      <c r="F71" s="52"/>
      <c r="G71" s="54"/>
      <c r="H71" s="54"/>
      <c r="I71" s="54"/>
      <c r="J71" s="54"/>
      <c r="K71" s="54"/>
      <c r="L71" s="54">
        <f t="shared" si="7"/>
        <v>0</v>
      </c>
      <c r="M71" s="54"/>
      <c r="N71" s="54"/>
      <c r="O71" s="54"/>
      <c r="P71" s="54"/>
      <c r="Q71" s="54"/>
      <c r="R71" s="54"/>
      <c r="S71" s="54"/>
      <c r="T71" s="54">
        <f t="shared" si="8"/>
        <v>0</v>
      </c>
      <c r="U71" s="54"/>
      <c r="V71" s="54"/>
      <c r="W71" s="55"/>
    </row>
    <row r="72" spans="1:23" ht="15.75">
      <c r="A72" s="8"/>
      <c r="B72" s="47" t="s">
        <v>63</v>
      </c>
      <c r="C72" s="52"/>
      <c r="D72" s="52"/>
      <c r="E72" s="52"/>
      <c r="F72" s="52"/>
      <c r="G72" s="54"/>
      <c r="H72" s="54"/>
      <c r="I72" s="54"/>
      <c r="J72" s="54"/>
      <c r="K72" s="54"/>
      <c r="L72" s="54">
        <f t="shared" si="7"/>
        <v>0</v>
      </c>
      <c r="M72" s="54"/>
      <c r="N72" s="54"/>
      <c r="O72" s="54"/>
      <c r="P72" s="54"/>
      <c r="Q72" s="54"/>
      <c r="R72" s="54"/>
      <c r="S72" s="54"/>
      <c r="T72" s="54">
        <f t="shared" si="8"/>
        <v>0</v>
      </c>
      <c r="U72" s="54"/>
      <c r="V72" s="54"/>
      <c r="W72" s="55"/>
    </row>
    <row r="73" spans="1:23" ht="15.75">
      <c r="A73" s="8"/>
      <c r="B73" s="47" t="s">
        <v>64</v>
      </c>
      <c r="C73" s="52"/>
      <c r="D73" s="52"/>
      <c r="E73" s="52"/>
      <c r="F73" s="52"/>
      <c r="G73" s="65"/>
      <c r="H73" s="65"/>
      <c r="I73" s="65"/>
      <c r="J73" s="54"/>
      <c r="K73" s="54"/>
      <c r="L73" s="54">
        <f t="shared" si="7"/>
        <v>0</v>
      </c>
      <c r="M73" s="54"/>
      <c r="N73" s="54"/>
      <c r="O73" s="54"/>
      <c r="P73" s="54"/>
      <c r="Q73" s="54"/>
      <c r="R73" s="54"/>
      <c r="S73" s="54"/>
      <c r="T73" s="54">
        <f t="shared" si="8"/>
        <v>0</v>
      </c>
      <c r="U73" s="54"/>
      <c r="V73" s="54"/>
      <c r="W73" s="55"/>
    </row>
    <row r="74" spans="1:23" ht="15.75">
      <c r="A74" s="8"/>
      <c r="B74" s="47" t="s">
        <v>65</v>
      </c>
      <c r="C74" s="52"/>
      <c r="D74" s="52"/>
      <c r="E74" s="52"/>
      <c r="F74" s="52"/>
      <c r="G74" s="54"/>
      <c r="H74" s="54"/>
      <c r="I74" s="54"/>
      <c r="J74" s="54"/>
      <c r="K74" s="54"/>
      <c r="L74" s="54">
        <f t="shared" si="7"/>
        <v>0</v>
      </c>
      <c r="M74" s="54"/>
      <c r="N74" s="54"/>
      <c r="O74" s="54"/>
      <c r="P74" s="54"/>
      <c r="Q74" s="54"/>
      <c r="R74" s="54"/>
      <c r="S74" s="54"/>
      <c r="T74" s="54">
        <f t="shared" si="8"/>
        <v>0</v>
      </c>
      <c r="U74" s="54"/>
      <c r="V74" s="54"/>
      <c r="W74" s="55"/>
    </row>
    <row r="75" spans="1:23" ht="31.5">
      <c r="A75" s="16">
        <v>4</v>
      </c>
      <c r="B75" s="74" t="s">
        <v>23</v>
      </c>
      <c r="C75" s="56">
        <f>SUM(C76:C96)</f>
        <v>0</v>
      </c>
      <c r="D75" s="56">
        <f aca="true" t="shared" si="9" ref="D75:W75">SUM(D76:D96)</f>
        <v>0</v>
      </c>
      <c r="E75" s="56">
        <f t="shared" si="9"/>
        <v>0</v>
      </c>
      <c r="F75" s="56">
        <f t="shared" si="9"/>
        <v>0</v>
      </c>
      <c r="G75" s="58">
        <f t="shared" si="9"/>
        <v>0</v>
      </c>
      <c r="H75" s="58">
        <f t="shared" si="9"/>
        <v>0</v>
      </c>
      <c r="I75" s="58">
        <f t="shared" si="9"/>
        <v>0</v>
      </c>
      <c r="J75" s="58">
        <f t="shared" si="9"/>
        <v>0</v>
      </c>
      <c r="K75" s="58">
        <f t="shared" si="9"/>
        <v>0</v>
      </c>
      <c r="L75" s="58">
        <f t="shared" si="9"/>
        <v>0</v>
      </c>
      <c r="M75" s="58">
        <f t="shared" si="9"/>
        <v>0</v>
      </c>
      <c r="N75" s="58">
        <f t="shared" si="9"/>
        <v>0</v>
      </c>
      <c r="O75" s="58">
        <f t="shared" si="9"/>
        <v>0</v>
      </c>
      <c r="P75" s="58">
        <f t="shared" si="9"/>
        <v>0</v>
      </c>
      <c r="Q75" s="58">
        <f t="shared" si="9"/>
        <v>0</v>
      </c>
      <c r="R75" s="58">
        <f t="shared" si="9"/>
        <v>0</v>
      </c>
      <c r="S75" s="58">
        <f>SUM(S76:S96)</f>
        <v>0</v>
      </c>
      <c r="T75" s="58">
        <f t="shared" si="9"/>
        <v>0</v>
      </c>
      <c r="U75" s="58">
        <f t="shared" si="9"/>
        <v>0</v>
      </c>
      <c r="V75" s="58">
        <f t="shared" si="9"/>
        <v>0</v>
      </c>
      <c r="W75" s="58">
        <f t="shared" si="9"/>
        <v>0</v>
      </c>
    </row>
    <row r="76" spans="1:23" ht="15.75">
      <c r="A76" s="8"/>
      <c r="B76" s="46" t="s">
        <v>45</v>
      </c>
      <c r="C76" s="52"/>
      <c r="D76" s="52"/>
      <c r="E76" s="52"/>
      <c r="F76" s="52"/>
      <c r="G76" s="53"/>
      <c r="H76" s="54"/>
      <c r="I76" s="54"/>
      <c r="J76" s="54"/>
      <c r="K76" s="54"/>
      <c r="L76" s="54">
        <f>M76+N76+O76+P76+R76+T76+W76+S76</f>
        <v>0</v>
      </c>
      <c r="M76" s="54"/>
      <c r="N76" s="54"/>
      <c r="O76" s="54"/>
      <c r="P76" s="54"/>
      <c r="Q76" s="54"/>
      <c r="R76" s="54"/>
      <c r="S76" s="54"/>
      <c r="T76" s="54">
        <f>U76+V76</f>
        <v>0</v>
      </c>
      <c r="U76" s="54"/>
      <c r="V76" s="54"/>
      <c r="W76" s="55"/>
    </row>
    <row r="77" spans="1:23" ht="15.75">
      <c r="A77" s="8"/>
      <c r="B77" s="46" t="s">
        <v>46</v>
      </c>
      <c r="C77" s="52"/>
      <c r="D77" s="52"/>
      <c r="E77" s="52"/>
      <c r="F77" s="52"/>
      <c r="G77" s="53"/>
      <c r="H77" s="54"/>
      <c r="I77" s="54"/>
      <c r="J77" s="54"/>
      <c r="K77" s="54"/>
      <c r="L77" s="54">
        <f aca="true" t="shared" si="10" ref="L77:L96">M77+N77+O77+P77+R77+T77+W77+S77</f>
        <v>0</v>
      </c>
      <c r="M77" s="54"/>
      <c r="N77" s="54"/>
      <c r="O77" s="54"/>
      <c r="P77" s="54"/>
      <c r="Q77" s="54"/>
      <c r="R77" s="54"/>
      <c r="S77" s="54"/>
      <c r="T77" s="54">
        <f aca="true" t="shared" si="11" ref="T77:T96">U77+V77</f>
        <v>0</v>
      </c>
      <c r="U77" s="54"/>
      <c r="V77" s="54"/>
      <c r="W77" s="55"/>
    </row>
    <row r="78" spans="1:23" ht="15.75">
      <c r="A78" s="8"/>
      <c r="B78" s="46" t="s">
        <v>47</v>
      </c>
      <c r="C78" s="52"/>
      <c r="D78" s="52"/>
      <c r="E78" s="52"/>
      <c r="F78" s="52"/>
      <c r="G78" s="76"/>
      <c r="H78" s="76"/>
      <c r="I78" s="76"/>
      <c r="J78" s="54"/>
      <c r="K78" s="54"/>
      <c r="L78" s="54">
        <f t="shared" si="10"/>
        <v>0</v>
      </c>
      <c r="M78" s="54"/>
      <c r="N78" s="54"/>
      <c r="O78" s="54"/>
      <c r="P78" s="54"/>
      <c r="Q78" s="54"/>
      <c r="R78" s="54"/>
      <c r="S78" s="54"/>
      <c r="T78" s="54">
        <f t="shared" si="11"/>
        <v>0</v>
      </c>
      <c r="U78" s="54"/>
      <c r="V78" s="54"/>
      <c r="W78" s="55"/>
    </row>
    <row r="79" spans="1:23" ht="15.75">
      <c r="A79" s="8"/>
      <c r="B79" s="46" t="s">
        <v>48</v>
      </c>
      <c r="C79" s="79"/>
      <c r="D79" s="79"/>
      <c r="E79" s="79"/>
      <c r="F79" s="79"/>
      <c r="G79" s="80"/>
      <c r="H79" s="80"/>
      <c r="I79" s="80"/>
      <c r="J79" s="54"/>
      <c r="K79" s="54"/>
      <c r="L79" s="54">
        <f t="shared" si="10"/>
        <v>0</v>
      </c>
      <c r="M79" s="67"/>
      <c r="N79" s="67"/>
      <c r="O79" s="67"/>
      <c r="P79" s="67"/>
      <c r="Q79" s="67"/>
      <c r="R79" s="67"/>
      <c r="S79" s="67"/>
      <c r="T79" s="54">
        <f t="shared" si="11"/>
        <v>0</v>
      </c>
      <c r="U79" s="54"/>
      <c r="V79" s="67"/>
      <c r="W79" s="82"/>
    </row>
    <row r="80" spans="1:23" ht="15.75">
      <c r="A80" s="8"/>
      <c r="B80" s="46" t="s">
        <v>49</v>
      </c>
      <c r="C80" s="52"/>
      <c r="D80" s="52"/>
      <c r="E80" s="52"/>
      <c r="F80" s="52"/>
      <c r="G80" s="76"/>
      <c r="H80" s="76"/>
      <c r="I80" s="76"/>
      <c r="J80" s="76"/>
      <c r="K80" s="76"/>
      <c r="L80" s="54">
        <f t="shared" si="10"/>
        <v>0</v>
      </c>
      <c r="M80" s="54"/>
      <c r="N80" s="54"/>
      <c r="O80" s="54"/>
      <c r="P80" s="54"/>
      <c r="Q80" s="54"/>
      <c r="R80" s="54"/>
      <c r="S80" s="54"/>
      <c r="T80" s="54">
        <f t="shared" si="11"/>
        <v>0</v>
      </c>
      <c r="U80" s="54"/>
      <c r="V80" s="54"/>
      <c r="W80" s="55"/>
    </row>
    <row r="81" spans="1:23" ht="15.75">
      <c r="A81" s="8"/>
      <c r="B81" s="46" t="s">
        <v>50</v>
      </c>
      <c r="C81" s="67"/>
      <c r="D81" s="67"/>
      <c r="E81" s="67"/>
      <c r="F81" s="67"/>
      <c r="G81" s="67"/>
      <c r="H81" s="67"/>
      <c r="I81" s="67"/>
      <c r="J81" s="78"/>
      <c r="K81" s="78"/>
      <c r="L81" s="54">
        <f t="shared" si="10"/>
        <v>0</v>
      </c>
      <c r="M81" s="54"/>
      <c r="N81" s="54"/>
      <c r="O81" s="54"/>
      <c r="P81" s="54"/>
      <c r="Q81" s="54"/>
      <c r="R81" s="54"/>
      <c r="S81" s="54"/>
      <c r="T81" s="54">
        <f t="shared" si="11"/>
        <v>0</v>
      </c>
      <c r="U81" s="54"/>
      <c r="V81" s="54"/>
      <c r="W81" s="55"/>
    </row>
    <row r="82" spans="1:23" s="68" customFormat="1" ht="15.75">
      <c r="A82" s="46"/>
      <c r="B82" s="46" t="s">
        <v>51</v>
      </c>
      <c r="C82" s="52"/>
      <c r="D82" s="52"/>
      <c r="E82" s="52"/>
      <c r="F82" s="52"/>
      <c r="G82" s="67"/>
      <c r="H82" s="54"/>
      <c r="I82" s="54"/>
      <c r="J82" s="54"/>
      <c r="K82" s="54"/>
      <c r="L82" s="54">
        <f t="shared" si="10"/>
        <v>0</v>
      </c>
      <c r="M82" s="54"/>
      <c r="N82" s="54"/>
      <c r="O82" s="54"/>
      <c r="P82" s="54"/>
      <c r="Q82" s="54"/>
      <c r="R82" s="54"/>
      <c r="S82" s="54"/>
      <c r="T82" s="54">
        <f t="shared" si="11"/>
        <v>0</v>
      </c>
      <c r="U82" s="67"/>
      <c r="V82" s="67"/>
      <c r="W82" s="55"/>
    </row>
    <row r="83" spans="1:23" ht="15.75">
      <c r="A83" s="8"/>
      <c r="B83" s="46" t="s">
        <v>52</v>
      </c>
      <c r="C83" s="52"/>
      <c r="D83" s="52"/>
      <c r="E83" s="52"/>
      <c r="F83" s="52"/>
      <c r="G83" s="53"/>
      <c r="H83" s="54"/>
      <c r="I83" s="54"/>
      <c r="J83" s="54"/>
      <c r="K83" s="54"/>
      <c r="L83" s="54">
        <f t="shared" si="10"/>
        <v>0</v>
      </c>
      <c r="M83" s="54"/>
      <c r="N83" s="54"/>
      <c r="O83" s="54"/>
      <c r="P83" s="54"/>
      <c r="Q83" s="54"/>
      <c r="R83" s="54"/>
      <c r="S83" s="54"/>
      <c r="T83" s="54">
        <f t="shared" si="11"/>
        <v>0</v>
      </c>
      <c r="U83" s="54"/>
      <c r="V83" s="54"/>
      <c r="W83" s="55"/>
    </row>
    <row r="84" spans="1:23" ht="15.75">
      <c r="A84" s="8"/>
      <c r="B84" s="46" t="s">
        <v>53</v>
      </c>
      <c r="C84" s="52"/>
      <c r="D84" s="52"/>
      <c r="E84" s="52"/>
      <c r="F84" s="52"/>
      <c r="G84" s="53"/>
      <c r="H84" s="54"/>
      <c r="I84" s="54"/>
      <c r="J84" s="54"/>
      <c r="K84" s="54"/>
      <c r="L84" s="54">
        <f t="shared" si="10"/>
        <v>0</v>
      </c>
      <c r="M84" s="54"/>
      <c r="N84" s="54"/>
      <c r="O84" s="54"/>
      <c r="P84" s="54"/>
      <c r="Q84" s="54"/>
      <c r="R84" s="54"/>
      <c r="S84" s="54"/>
      <c r="T84" s="54">
        <v>0</v>
      </c>
      <c r="U84" s="54"/>
      <c r="V84" s="54"/>
      <c r="W84" s="55"/>
    </row>
    <row r="85" spans="1:23" ht="15.75">
      <c r="A85" s="8"/>
      <c r="B85" s="46" t="s">
        <v>54</v>
      </c>
      <c r="C85" s="52"/>
      <c r="D85" s="52"/>
      <c r="E85" s="52"/>
      <c r="F85" s="52"/>
      <c r="G85" s="53"/>
      <c r="H85" s="54"/>
      <c r="I85" s="54"/>
      <c r="J85" s="54"/>
      <c r="K85" s="54"/>
      <c r="L85" s="54">
        <f t="shared" si="10"/>
        <v>0</v>
      </c>
      <c r="M85" s="54"/>
      <c r="N85" s="54"/>
      <c r="O85" s="54"/>
      <c r="P85" s="54"/>
      <c r="Q85" s="54"/>
      <c r="R85" s="54"/>
      <c r="S85" s="54"/>
      <c r="T85" s="54">
        <f t="shared" si="11"/>
        <v>0</v>
      </c>
      <c r="U85" s="54"/>
      <c r="V85" s="54"/>
      <c r="W85" s="55"/>
    </row>
    <row r="86" spans="1:23" ht="15.75">
      <c r="A86" s="8"/>
      <c r="B86" s="46" t="s">
        <v>55</v>
      </c>
      <c r="C86" s="26"/>
      <c r="D86" s="26"/>
      <c r="E86" s="26"/>
      <c r="F86" s="26"/>
      <c r="G86" s="33"/>
      <c r="H86" s="29"/>
      <c r="I86" s="29"/>
      <c r="J86" s="29"/>
      <c r="K86" s="29"/>
      <c r="L86" s="29">
        <f t="shared" si="10"/>
        <v>0</v>
      </c>
      <c r="M86" s="29"/>
      <c r="N86" s="29"/>
      <c r="O86" s="29"/>
      <c r="P86" s="29"/>
      <c r="Q86" s="29"/>
      <c r="R86" s="29"/>
      <c r="S86" s="29"/>
      <c r="T86" s="54">
        <f t="shared" si="11"/>
        <v>0</v>
      </c>
      <c r="U86" s="29"/>
      <c r="V86" s="29"/>
      <c r="W86" s="30"/>
    </row>
    <row r="87" spans="1:23" ht="15.75">
      <c r="A87" s="8"/>
      <c r="B87" s="46" t="s">
        <v>56</v>
      </c>
      <c r="C87" s="52"/>
      <c r="D87" s="52"/>
      <c r="E87" s="52"/>
      <c r="F87" s="52"/>
      <c r="G87" s="53"/>
      <c r="H87" s="54"/>
      <c r="I87" s="54"/>
      <c r="J87" s="54"/>
      <c r="K87" s="54"/>
      <c r="L87" s="54">
        <f t="shared" si="10"/>
        <v>0</v>
      </c>
      <c r="M87" s="54"/>
      <c r="N87" s="54"/>
      <c r="O87" s="54"/>
      <c r="P87" s="54"/>
      <c r="Q87" s="54"/>
      <c r="R87" s="54"/>
      <c r="S87" s="54"/>
      <c r="T87" s="54">
        <f t="shared" si="11"/>
        <v>0</v>
      </c>
      <c r="U87" s="54"/>
      <c r="V87" s="54"/>
      <c r="W87" s="55"/>
    </row>
    <row r="88" spans="1:23" ht="15.75">
      <c r="A88" s="8"/>
      <c r="B88" s="46" t="s">
        <v>57</v>
      </c>
      <c r="C88" s="52"/>
      <c r="D88" s="52"/>
      <c r="E88" s="52"/>
      <c r="F88" s="52"/>
      <c r="G88" s="53"/>
      <c r="H88" s="54"/>
      <c r="I88" s="54"/>
      <c r="J88" s="54"/>
      <c r="K88" s="54"/>
      <c r="L88" s="54">
        <f t="shared" si="10"/>
        <v>0</v>
      </c>
      <c r="M88" s="54"/>
      <c r="N88" s="54"/>
      <c r="O88" s="54"/>
      <c r="P88" s="54"/>
      <c r="Q88" s="54"/>
      <c r="R88" s="54"/>
      <c r="S88" s="54"/>
      <c r="T88" s="54">
        <f t="shared" si="11"/>
        <v>0</v>
      </c>
      <c r="U88" s="54"/>
      <c r="V88" s="54"/>
      <c r="W88" s="55"/>
    </row>
    <row r="89" spans="1:23" ht="15.75">
      <c r="A89" s="8"/>
      <c r="B89" s="46" t="s">
        <v>58</v>
      </c>
      <c r="C89" s="6"/>
      <c r="D89" s="6"/>
      <c r="E89" s="6"/>
      <c r="F89" s="6"/>
      <c r="G89" s="51"/>
      <c r="H89" s="6"/>
      <c r="I89" s="6"/>
      <c r="J89" s="66"/>
      <c r="K89" s="54"/>
      <c r="L89" s="54">
        <f t="shared" si="10"/>
        <v>0</v>
      </c>
      <c r="M89" s="54"/>
      <c r="N89" s="54"/>
      <c r="O89" s="54"/>
      <c r="P89" s="54"/>
      <c r="Q89" s="54"/>
      <c r="R89" s="54"/>
      <c r="S89" s="54"/>
      <c r="T89" s="54">
        <f t="shared" si="11"/>
        <v>0</v>
      </c>
      <c r="U89" s="54"/>
      <c r="V89" s="54"/>
      <c r="W89" s="55"/>
    </row>
    <row r="90" spans="1:23" ht="15.75">
      <c r="A90" s="8"/>
      <c r="B90" s="46" t="s">
        <v>59</v>
      </c>
      <c r="C90" s="26"/>
      <c r="D90" s="26"/>
      <c r="E90" s="26"/>
      <c r="F90" s="26"/>
      <c r="G90" s="33"/>
      <c r="H90" s="29"/>
      <c r="I90" s="29"/>
      <c r="J90" s="29"/>
      <c r="K90" s="29"/>
      <c r="L90" s="29">
        <f t="shared" si="10"/>
        <v>0</v>
      </c>
      <c r="M90" s="29"/>
      <c r="N90" s="29"/>
      <c r="O90" s="29"/>
      <c r="P90" s="29"/>
      <c r="Q90" s="29"/>
      <c r="R90" s="29"/>
      <c r="S90" s="29"/>
      <c r="T90" s="54">
        <f t="shared" si="11"/>
        <v>0</v>
      </c>
      <c r="U90" s="29"/>
      <c r="V90" s="29"/>
      <c r="W90" s="30"/>
    </row>
    <row r="91" spans="1:23" ht="15.75">
      <c r="A91" s="8"/>
      <c r="B91" s="46" t="s">
        <v>60</v>
      </c>
      <c r="C91" s="26"/>
      <c r="D91" s="26"/>
      <c r="E91" s="26"/>
      <c r="F91" s="26"/>
      <c r="G91" s="33"/>
      <c r="H91" s="29"/>
      <c r="I91" s="29"/>
      <c r="J91" s="29"/>
      <c r="K91" s="29"/>
      <c r="L91" s="29">
        <f t="shared" si="10"/>
        <v>0</v>
      </c>
      <c r="M91" s="29"/>
      <c r="N91" s="29"/>
      <c r="O91" s="29"/>
      <c r="P91" s="29"/>
      <c r="Q91" s="29"/>
      <c r="R91" s="29"/>
      <c r="S91" s="29"/>
      <c r="T91" s="54">
        <f t="shared" si="11"/>
        <v>0</v>
      </c>
      <c r="U91" s="29"/>
      <c r="V91" s="29"/>
      <c r="W91" s="30"/>
    </row>
    <row r="92" spans="1:23" ht="15.75">
      <c r="A92" s="8"/>
      <c r="B92" s="46" t="s">
        <v>61</v>
      </c>
      <c r="C92" s="52"/>
      <c r="D92" s="52"/>
      <c r="E92" s="52"/>
      <c r="F92" s="52"/>
      <c r="G92" s="53"/>
      <c r="H92" s="54"/>
      <c r="I92" s="54"/>
      <c r="J92" s="54"/>
      <c r="K92" s="54"/>
      <c r="L92" s="54">
        <f t="shared" si="10"/>
        <v>0</v>
      </c>
      <c r="M92" s="54"/>
      <c r="N92" s="54"/>
      <c r="O92" s="54"/>
      <c r="P92" s="54"/>
      <c r="Q92" s="54"/>
      <c r="R92" s="54"/>
      <c r="S92" s="54"/>
      <c r="T92" s="54">
        <f t="shared" si="11"/>
        <v>0</v>
      </c>
      <c r="U92" s="54"/>
      <c r="V92" s="54"/>
      <c r="W92" s="55"/>
    </row>
    <row r="93" spans="1:23" ht="15.75">
      <c r="A93" s="8"/>
      <c r="B93" s="46" t="s">
        <v>62</v>
      </c>
      <c r="C93" s="52"/>
      <c r="D93" s="52"/>
      <c r="E93" s="52"/>
      <c r="F93" s="52"/>
      <c r="G93" s="53"/>
      <c r="H93" s="54"/>
      <c r="I93" s="54"/>
      <c r="J93" s="54"/>
      <c r="K93" s="54"/>
      <c r="L93" s="54">
        <f t="shared" si="10"/>
        <v>0</v>
      </c>
      <c r="M93" s="54"/>
      <c r="N93" s="54"/>
      <c r="O93" s="54"/>
      <c r="P93" s="54"/>
      <c r="Q93" s="54"/>
      <c r="R93" s="54"/>
      <c r="S93" s="54"/>
      <c r="T93" s="54">
        <f t="shared" si="11"/>
        <v>0</v>
      </c>
      <c r="U93" s="54"/>
      <c r="V93" s="54"/>
      <c r="W93" s="55"/>
    </row>
    <row r="94" spans="1:23" ht="15.75">
      <c r="A94" s="8"/>
      <c r="B94" s="47" t="s">
        <v>63</v>
      </c>
      <c r="C94" s="52"/>
      <c r="D94" s="52"/>
      <c r="E94" s="52"/>
      <c r="F94" s="52"/>
      <c r="G94" s="53"/>
      <c r="H94" s="54"/>
      <c r="I94" s="54"/>
      <c r="J94" s="54"/>
      <c r="K94" s="54"/>
      <c r="L94" s="54">
        <f t="shared" si="10"/>
        <v>0</v>
      </c>
      <c r="M94" s="54"/>
      <c r="N94" s="54"/>
      <c r="O94" s="54"/>
      <c r="P94" s="54"/>
      <c r="Q94" s="54"/>
      <c r="R94" s="54"/>
      <c r="S94" s="54"/>
      <c r="T94" s="54">
        <f t="shared" si="11"/>
        <v>0</v>
      </c>
      <c r="U94" s="54"/>
      <c r="V94" s="54"/>
      <c r="W94" s="55"/>
    </row>
    <row r="95" spans="1:23" ht="15.75">
      <c r="A95" s="8"/>
      <c r="B95" s="47" t="s">
        <v>64</v>
      </c>
      <c r="C95" s="52"/>
      <c r="D95" s="52"/>
      <c r="E95" s="52"/>
      <c r="F95" s="52"/>
      <c r="G95" s="65"/>
      <c r="H95" s="65"/>
      <c r="I95" s="65"/>
      <c r="J95" s="54"/>
      <c r="K95" s="54"/>
      <c r="L95" s="54">
        <f t="shared" si="10"/>
        <v>0</v>
      </c>
      <c r="M95" s="54"/>
      <c r="N95" s="54"/>
      <c r="O95" s="54"/>
      <c r="P95" s="54"/>
      <c r="Q95" s="54"/>
      <c r="R95" s="54"/>
      <c r="S95" s="54"/>
      <c r="T95" s="54">
        <f t="shared" si="11"/>
        <v>0</v>
      </c>
      <c r="U95" s="54"/>
      <c r="V95" s="54"/>
      <c r="W95" s="55"/>
    </row>
    <row r="96" spans="1:23" ht="15.75">
      <c r="A96" s="8"/>
      <c r="B96" s="47" t="s">
        <v>65</v>
      </c>
      <c r="C96" s="26"/>
      <c r="D96" s="26"/>
      <c r="E96" s="26"/>
      <c r="F96" s="26"/>
      <c r="G96" s="29"/>
      <c r="H96" s="29"/>
      <c r="I96" s="29"/>
      <c r="J96" s="29"/>
      <c r="K96" s="29"/>
      <c r="L96" s="29">
        <f t="shared" si="10"/>
        <v>0</v>
      </c>
      <c r="M96" s="29"/>
      <c r="N96" s="29"/>
      <c r="O96" s="29"/>
      <c r="P96" s="29"/>
      <c r="Q96" s="29"/>
      <c r="R96" s="29"/>
      <c r="S96" s="29"/>
      <c r="T96" s="54">
        <f t="shared" si="11"/>
        <v>0</v>
      </c>
      <c r="U96" s="29"/>
      <c r="V96" s="29"/>
      <c r="W96" s="30"/>
    </row>
    <row r="97" spans="1:23" ht="63">
      <c r="A97" s="16">
        <v>5</v>
      </c>
      <c r="B97" s="73" t="s">
        <v>24</v>
      </c>
      <c r="C97" s="56">
        <f>SUM(C98:C118)</f>
        <v>0</v>
      </c>
      <c r="D97" s="56">
        <f>SUM(D98:D118)</f>
        <v>0</v>
      </c>
      <c r="E97" s="56">
        <f aca="true" t="shared" si="12" ref="E97:W97">SUM(E98:E118)</f>
        <v>0</v>
      </c>
      <c r="F97" s="56">
        <f aca="true" t="shared" si="13" ref="F97:L97">SUM(F98:F118)</f>
        <v>0</v>
      </c>
      <c r="G97" s="57">
        <f t="shared" si="13"/>
        <v>0</v>
      </c>
      <c r="H97" s="57">
        <f t="shared" si="13"/>
        <v>0</v>
      </c>
      <c r="I97" s="57">
        <f t="shared" si="13"/>
        <v>0</v>
      </c>
      <c r="J97" s="57">
        <f t="shared" si="13"/>
        <v>0</v>
      </c>
      <c r="K97" s="57">
        <f t="shared" si="13"/>
        <v>0</v>
      </c>
      <c r="L97" s="57">
        <f t="shared" si="13"/>
        <v>0</v>
      </c>
      <c r="M97" s="57">
        <f t="shared" si="12"/>
        <v>0</v>
      </c>
      <c r="N97" s="57">
        <f t="shared" si="12"/>
        <v>0</v>
      </c>
      <c r="O97" s="57">
        <f t="shared" si="12"/>
        <v>0</v>
      </c>
      <c r="P97" s="57">
        <f t="shared" si="12"/>
        <v>0</v>
      </c>
      <c r="Q97" s="57">
        <f t="shared" si="12"/>
        <v>0</v>
      </c>
      <c r="R97" s="57">
        <f t="shared" si="12"/>
        <v>0</v>
      </c>
      <c r="S97" s="57">
        <f>SUM(S98:S118)</f>
        <v>0</v>
      </c>
      <c r="T97" s="57">
        <f t="shared" si="12"/>
        <v>0</v>
      </c>
      <c r="U97" s="57">
        <f t="shared" si="12"/>
        <v>0</v>
      </c>
      <c r="V97" s="57">
        <f t="shared" si="12"/>
        <v>0</v>
      </c>
      <c r="W97" s="57">
        <f t="shared" si="12"/>
        <v>0</v>
      </c>
    </row>
    <row r="98" spans="1:23" ht="15.75">
      <c r="A98" s="8"/>
      <c r="B98" s="46" t="s">
        <v>45</v>
      </c>
      <c r="C98" s="52"/>
      <c r="D98" s="52"/>
      <c r="E98" s="52"/>
      <c r="F98" s="52"/>
      <c r="G98" s="54"/>
      <c r="H98" s="54"/>
      <c r="I98" s="54"/>
      <c r="J98" s="54"/>
      <c r="K98" s="54"/>
      <c r="L98" s="54">
        <f>M98+N98+O98+P98+R98+T98+W98</f>
        <v>0</v>
      </c>
      <c r="M98" s="54"/>
      <c r="N98" s="54"/>
      <c r="O98" s="54"/>
      <c r="P98" s="54"/>
      <c r="Q98" s="54"/>
      <c r="R98" s="54"/>
      <c r="S98" s="54"/>
      <c r="T98" s="54">
        <f>U98+V98</f>
        <v>0</v>
      </c>
      <c r="U98" s="54"/>
      <c r="V98" s="54"/>
      <c r="W98" s="55"/>
    </row>
    <row r="99" spans="1:23" ht="15.75">
      <c r="A99" s="8"/>
      <c r="B99" s="46" t="s">
        <v>46</v>
      </c>
      <c r="C99" s="52"/>
      <c r="D99" s="52"/>
      <c r="E99" s="52"/>
      <c r="F99" s="52"/>
      <c r="G99" s="54"/>
      <c r="H99" s="54"/>
      <c r="I99" s="54"/>
      <c r="J99" s="54"/>
      <c r="K99" s="54"/>
      <c r="L99" s="54">
        <f>M99+N99+O99+P99+R99+T99+W99</f>
        <v>0</v>
      </c>
      <c r="M99" s="54"/>
      <c r="N99" s="54"/>
      <c r="O99" s="54"/>
      <c r="P99" s="54"/>
      <c r="Q99" s="54"/>
      <c r="R99" s="54"/>
      <c r="S99" s="54"/>
      <c r="T99" s="54">
        <f aca="true" t="shared" si="14" ref="T99:T118">U99+V99</f>
        <v>0</v>
      </c>
      <c r="U99" s="54"/>
      <c r="V99" s="54"/>
      <c r="W99" s="55"/>
    </row>
    <row r="100" spans="1:23" ht="15.75">
      <c r="A100" s="8"/>
      <c r="B100" s="46" t="s">
        <v>47</v>
      </c>
      <c r="C100" s="52"/>
      <c r="D100" s="52"/>
      <c r="E100" s="52"/>
      <c r="F100" s="52"/>
      <c r="G100" s="54"/>
      <c r="H100" s="54"/>
      <c r="I100" s="54"/>
      <c r="J100" s="54"/>
      <c r="K100" s="54"/>
      <c r="L100" s="54">
        <f>M100+N100+O100+P100+R100+T100+W100</f>
        <v>0</v>
      </c>
      <c r="M100" s="54"/>
      <c r="N100" s="54"/>
      <c r="O100" s="54"/>
      <c r="P100" s="54"/>
      <c r="Q100" s="54"/>
      <c r="R100" s="54"/>
      <c r="S100" s="54"/>
      <c r="T100" s="54">
        <f t="shared" si="14"/>
        <v>0</v>
      </c>
      <c r="U100" s="54"/>
      <c r="V100" s="54"/>
      <c r="W100" s="55"/>
    </row>
    <row r="101" spans="1:23" ht="15.75">
      <c r="A101" s="8"/>
      <c r="B101" s="46" t="s">
        <v>48</v>
      </c>
      <c r="C101" s="52"/>
      <c r="D101" s="52"/>
      <c r="E101" s="52"/>
      <c r="F101" s="52"/>
      <c r="G101" s="54"/>
      <c r="H101" s="54"/>
      <c r="I101" s="54"/>
      <c r="J101" s="54"/>
      <c r="K101" s="54"/>
      <c r="L101" s="54">
        <f aca="true" t="shared" si="15" ref="L101:L117">M101+N101+O101+P101+R101+T101+W101</f>
        <v>0</v>
      </c>
      <c r="M101" s="54"/>
      <c r="N101" s="54"/>
      <c r="O101" s="54"/>
      <c r="P101" s="54"/>
      <c r="Q101" s="54"/>
      <c r="R101" s="54"/>
      <c r="S101" s="54"/>
      <c r="T101" s="54">
        <f t="shared" si="14"/>
        <v>0</v>
      </c>
      <c r="U101" s="54"/>
      <c r="V101" s="54"/>
      <c r="W101" s="55"/>
    </row>
    <row r="102" spans="1:23" ht="15.75">
      <c r="A102" s="8"/>
      <c r="B102" s="46" t="s">
        <v>49</v>
      </c>
      <c r="C102" s="52"/>
      <c r="D102" s="52"/>
      <c r="E102" s="52"/>
      <c r="F102" s="52"/>
      <c r="G102" s="54"/>
      <c r="H102" s="54"/>
      <c r="I102" s="54"/>
      <c r="J102" s="54"/>
      <c r="K102" s="54"/>
      <c r="L102" s="54">
        <f t="shared" si="15"/>
        <v>0</v>
      </c>
      <c r="M102" s="54"/>
      <c r="N102" s="54"/>
      <c r="O102" s="54"/>
      <c r="P102" s="54"/>
      <c r="Q102" s="54"/>
      <c r="R102" s="54"/>
      <c r="S102" s="54"/>
      <c r="T102" s="54">
        <f t="shared" si="14"/>
        <v>0</v>
      </c>
      <c r="U102" s="54"/>
      <c r="V102" s="54"/>
      <c r="W102" s="55"/>
    </row>
    <row r="103" spans="1:23" ht="15.75">
      <c r="A103" s="8"/>
      <c r="B103" s="46" t="s">
        <v>50</v>
      </c>
      <c r="C103" s="52"/>
      <c r="D103" s="52"/>
      <c r="E103" s="52"/>
      <c r="F103" s="52"/>
      <c r="G103" s="54"/>
      <c r="H103" s="54"/>
      <c r="I103" s="54"/>
      <c r="J103" s="54"/>
      <c r="K103" s="54"/>
      <c r="L103" s="54">
        <f t="shared" si="15"/>
        <v>0</v>
      </c>
      <c r="M103" s="54"/>
      <c r="N103" s="54"/>
      <c r="O103" s="54"/>
      <c r="P103" s="54"/>
      <c r="Q103" s="54"/>
      <c r="R103" s="54"/>
      <c r="S103" s="54"/>
      <c r="T103" s="54">
        <f t="shared" si="14"/>
        <v>0</v>
      </c>
      <c r="U103" s="54"/>
      <c r="V103" s="54"/>
      <c r="W103" s="55"/>
    </row>
    <row r="104" spans="1:23" ht="15.75">
      <c r="A104" s="8"/>
      <c r="B104" s="46" t="s">
        <v>51</v>
      </c>
      <c r="C104" s="52"/>
      <c r="D104" s="52"/>
      <c r="E104" s="52"/>
      <c r="F104" s="52"/>
      <c r="G104" s="54"/>
      <c r="H104" s="54"/>
      <c r="I104" s="54"/>
      <c r="J104" s="54"/>
      <c r="K104" s="54"/>
      <c r="L104" s="54">
        <f t="shared" si="15"/>
        <v>0</v>
      </c>
      <c r="M104" s="54"/>
      <c r="N104" s="54"/>
      <c r="O104" s="54"/>
      <c r="P104" s="54"/>
      <c r="Q104" s="54"/>
      <c r="R104" s="54"/>
      <c r="S104" s="54"/>
      <c r="T104" s="54">
        <f t="shared" si="14"/>
        <v>0</v>
      </c>
      <c r="U104" s="54"/>
      <c r="V104" s="54"/>
      <c r="W104" s="55"/>
    </row>
    <row r="105" spans="1:23" ht="15.75">
      <c r="A105" s="8"/>
      <c r="B105" s="46" t="s">
        <v>52</v>
      </c>
      <c r="C105" s="52"/>
      <c r="D105" s="52"/>
      <c r="E105" s="52"/>
      <c r="F105" s="52"/>
      <c r="G105" s="54"/>
      <c r="H105" s="54"/>
      <c r="I105" s="54"/>
      <c r="J105" s="54"/>
      <c r="K105" s="54"/>
      <c r="L105" s="54">
        <f t="shared" si="15"/>
        <v>0</v>
      </c>
      <c r="M105" s="54"/>
      <c r="N105" s="54"/>
      <c r="O105" s="54"/>
      <c r="P105" s="54"/>
      <c r="Q105" s="54"/>
      <c r="R105" s="54"/>
      <c r="S105" s="54"/>
      <c r="T105" s="54">
        <f t="shared" si="14"/>
        <v>0</v>
      </c>
      <c r="U105" s="54"/>
      <c r="V105" s="54"/>
      <c r="W105" s="55"/>
    </row>
    <row r="106" spans="1:23" ht="15.75">
      <c r="A106" s="8"/>
      <c r="B106" s="46" t="s">
        <v>53</v>
      </c>
      <c r="C106" s="52"/>
      <c r="D106" s="52"/>
      <c r="E106" s="52"/>
      <c r="F106" s="52"/>
      <c r="G106" s="54"/>
      <c r="H106" s="54"/>
      <c r="I106" s="54"/>
      <c r="J106" s="54"/>
      <c r="K106" s="54"/>
      <c r="L106" s="54">
        <f t="shared" si="15"/>
        <v>0</v>
      </c>
      <c r="M106" s="54"/>
      <c r="N106" s="54"/>
      <c r="O106" s="54"/>
      <c r="P106" s="54"/>
      <c r="Q106" s="54"/>
      <c r="R106" s="54"/>
      <c r="S106" s="54"/>
      <c r="T106" s="54">
        <f t="shared" si="14"/>
        <v>0</v>
      </c>
      <c r="U106" s="54"/>
      <c r="V106" s="54"/>
      <c r="W106" s="55"/>
    </row>
    <row r="107" spans="1:23" ht="15.75">
      <c r="A107" s="8"/>
      <c r="B107" s="46" t="s">
        <v>54</v>
      </c>
      <c r="C107" s="52"/>
      <c r="D107" s="52"/>
      <c r="E107" s="52"/>
      <c r="F107" s="52"/>
      <c r="G107" s="54"/>
      <c r="H107" s="54"/>
      <c r="I107" s="54"/>
      <c r="J107" s="54"/>
      <c r="K107" s="54"/>
      <c r="L107" s="54">
        <f t="shared" si="15"/>
        <v>0</v>
      </c>
      <c r="M107" s="54"/>
      <c r="N107" s="54"/>
      <c r="O107" s="54"/>
      <c r="P107" s="54"/>
      <c r="Q107" s="54"/>
      <c r="R107" s="54"/>
      <c r="S107" s="54"/>
      <c r="T107" s="54">
        <f t="shared" si="14"/>
        <v>0</v>
      </c>
      <c r="U107" s="54"/>
      <c r="V107" s="54"/>
      <c r="W107" s="55"/>
    </row>
    <row r="108" spans="1:23" ht="15.75">
      <c r="A108" s="8"/>
      <c r="B108" s="46" t="s">
        <v>55</v>
      </c>
      <c r="C108" s="52"/>
      <c r="D108" s="52"/>
      <c r="E108" s="52"/>
      <c r="F108" s="52"/>
      <c r="G108" s="54"/>
      <c r="H108" s="54"/>
      <c r="I108" s="54"/>
      <c r="J108" s="54"/>
      <c r="K108" s="54"/>
      <c r="L108" s="54">
        <f t="shared" si="15"/>
        <v>0</v>
      </c>
      <c r="M108" s="54"/>
      <c r="N108" s="54"/>
      <c r="O108" s="54"/>
      <c r="P108" s="54"/>
      <c r="Q108" s="54"/>
      <c r="R108" s="54"/>
      <c r="S108" s="54"/>
      <c r="T108" s="54">
        <f t="shared" si="14"/>
        <v>0</v>
      </c>
      <c r="U108" s="54"/>
      <c r="V108" s="54"/>
      <c r="W108" s="55"/>
    </row>
    <row r="109" spans="1:23" ht="15.75">
      <c r="A109" s="8"/>
      <c r="B109" s="46" t="s">
        <v>56</v>
      </c>
      <c r="C109" s="52"/>
      <c r="D109" s="52"/>
      <c r="E109" s="52"/>
      <c r="F109" s="52"/>
      <c r="G109" s="54"/>
      <c r="H109" s="54"/>
      <c r="I109" s="54"/>
      <c r="J109" s="54"/>
      <c r="K109" s="54"/>
      <c r="L109" s="54">
        <f t="shared" si="15"/>
        <v>0</v>
      </c>
      <c r="M109" s="54"/>
      <c r="N109" s="54"/>
      <c r="O109" s="54"/>
      <c r="P109" s="54"/>
      <c r="Q109" s="54"/>
      <c r="R109" s="54"/>
      <c r="S109" s="54"/>
      <c r="T109" s="54">
        <f t="shared" si="14"/>
        <v>0</v>
      </c>
      <c r="U109" s="54"/>
      <c r="V109" s="54"/>
      <c r="W109" s="55"/>
    </row>
    <row r="110" spans="1:23" ht="15.75">
      <c r="A110" s="8"/>
      <c r="B110" s="46" t="s">
        <v>57</v>
      </c>
      <c r="C110" s="52"/>
      <c r="D110" s="52"/>
      <c r="E110" s="52"/>
      <c r="F110" s="52"/>
      <c r="G110" s="54"/>
      <c r="H110" s="54"/>
      <c r="I110" s="54"/>
      <c r="J110" s="54"/>
      <c r="K110" s="54"/>
      <c r="L110" s="54">
        <f t="shared" si="15"/>
        <v>0</v>
      </c>
      <c r="M110" s="54"/>
      <c r="N110" s="54"/>
      <c r="O110" s="54"/>
      <c r="P110" s="54"/>
      <c r="Q110" s="54"/>
      <c r="R110" s="54"/>
      <c r="S110" s="54"/>
      <c r="T110" s="54">
        <f t="shared" si="14"/>
        <v>0</v>
      </c>
      <c r="U110" s="54"/>
      <c r="V110" s="54"/>
      <c r="W110" s="55"/>
    </row>
    <row r="111" spans="1:23" ht="15.75">
      <c r="A111" s="8"/>
      <c r="B111" s="46" t="s">
        <v>58</v>
      </c>
      <c r="C111" s="52"/>
      <c r="D111" s="52"/>
      <c r="E111" s="52"/>
      <c r="F111" s="52"/>
      <c r="G111" s="54"/>
      <c r="H111" s="54"/>
      <c r="I111" s="54"/>
      <c r="J111" s="54"/>
      <c r="K111" s="54"/>
      <c r="L111" s="54">
        <f t="shared" si="15"/>
        <v>0</v>
      </c>
      <c r="M111" s="54"/>
      <c r="N111" s="54"/>
      <c r="O111" s="54"/>
      <c r="P111" s="54"/>
      <c r="Q111" s="54"/>
      <c r="R111" s="54"/>
      <c r="S111" s="54"/>
      <c r="T111" s="54">
        <f t="shared" si="14"/>
        <v>0</v>
      </c>
      <c r="U111" s="54"/>
      <c r="V111" s="54"/>
      <c r="W111" s="55"/>
    </row>
    <row r="112" spans="1:23" ht="15.75">
      <c r="A112" s="8"/>
      <c r="B112" s="46" t="s">
        <v>59</v>
      </c>
      <c r="C112" s="52"/>
      <c r="D112" s="52"/>
      <c r="E112" s="52"/>
      <c r="F112" s="52"/>
      <c r="G112" s="54"/>
      <c r="H112" s="54"/>
      <c r="I112" s="54"/>
      <c r="J112" s="54"/>
      <c r="K112" s="54"/>
      <c r="L112" s="54">
        <f t="shared" si="15"/>
        <v>0</v>
      </c>
      <c r="M112" s="54"/>
      <c r="N112" s="54"/>
      <c r="O112" s="54"/>
      <c r="P112" s="54"/>
      <c r="Q112" s="54"/>
      <c r="R112" s="54"/>
      <c r="S112" s="54"/>
      <c r="T112" s="54">
        <f t="shared" si="14"/>
        <v>0</v>
      </c>
      <c r="U112" s="54"/>
      <c r="V112" s="54"/>
      <c r="W112" s="55"/>
    </row>
    <row r="113" spans="1:23" ht="15.75">
      <c r="A113" s="8"/>
      <c r="B113" s="46" t="s">
        <v>60</v>
      </c>
      <c r="C113" s="52"/>
      <c r="D113" s="52"/>
      <c r="E113" s="52"/>
      <c r="F113" s="52"/>
      <c r="G113" s="54"/>
      <c r="H113" s="54"/>
      <c r="I113" s="54"/>
      <c r="J113" s="54"/>
      <c r="K113" s="54"/>
      <c r="L113" s="54">
        <f t="shared" si="15"/>
        <v>0</v>
      </c>
      <c r="M113" s="54"/>
      <c r="N113" s="54"/>
      <c r="O113" s="54"/>
      <c r="P113" s="54"/>
      <c r="Q113" s="54"/>
      <c r="R113" s="54"/>
      <c r="S113" s="54"/>
      <c r="T113" s="54">
        <f t="shared" si="14"/>
        <v>0</v>
      </c>
      <c r="U113" s="54"/>
      <c r="V113" s="54"/>
      <c r="W113" s="55"/>
    </row>
    <row r="114" spans="1:23" ht="15.75">
      <c r="A114" s="8"/>
      <c r="B114" s="46" t="s">
        <v>61</v>
      </c>
      <c r="C114" s="52"/>
      <c r="D114" s="52"/>
      <c r="E114" s="52"/>
      <c r="F114" s="52"/>
      <c r="G114" s="54"/>
      <c r="H114" s="54"/>
      <c r="I114" s="54"/>
      <c r="J114" s="54"/>
      <c r="K114" s="54"/>
      <c r="L114" s="54">
        <f t="shared" si="15"/>
        <v>0</v>
      </c>
      <c r="M114" s="54"/>
      <c r="N114" s="54"/>
      <c r="O114" s="54"/>
      <c r="P114" s="54"/>
      <c r="Q114" s="54"/>
      <c r="R114" s="54"/>
      <c r="S114" s="54"/>
      <c r="T114" s="54">
        <f t="shared" si="14"/>
        <v>0</v>
      </c>
      <c r="U114" s="54"/>
      <c r="V114" s="54"/>
      <c r="W114" s="55"/>
    </row>
    <row r="115" spans="1:23" ht="15.75">
      <c r="A115" s="8"/>
      <c r="B115" s="46" t="s">
        <v>62</v>
      </c>
      <c r="C115" s="52"/>
      <c r="D115" s="52"/>
      <c r="E115" s="52"/>
      <c r="F115" s="52"/>
      <c r="G115" s="54"/>
      <c r="H115" s="54"/>
      <c r="I115" s="54"/>
      <c r="J115" s="54"/>
      <c r="K115" s="54"/>
      <c r="L115" s="54">
        <f t="shared" si="15"/>
        <v>0</v>
      </c>
      <c r="M115" s="54"/>
      <c r="N115" s="54"/>
      <c r="O115" s="54"/>
      <c r="P115" s="54"/>
      <c r="Q115" s="54"/>
      <c r="R115" s="54"/>
      <c r="S115" s="54"/>
      <c r="T115" s="54">
        <f t="shared" si="14"/>
        <v>0</v>
      </c>
      <c r="U115" s="54"/>
      <c r="V115" s="54"/>
      <c r="W115" s="55"/>
    </row>
    <row r="116" spans="1:23" ht="15.75">
      <c r="A116" s="8"/>
      <c r="B116" s="47" t="s">
        <v>63</v>
      </c>
      <c r="C116" s="52"/>
      <c r="D116" s="52"/>
      <c r="E116" s="52"/>
      <c r="F116" s="52"/>
      <c r="G116" s="54"/>
      <c r="H116" s="54"/>
      <c r="I116" s="54"/>
      <c r="J116" s="54"/>
      <c r="K116" s="54"/>
      <c r="L116" s="54">
        <f t="shared" si="15"/>
        <v>0</v>
      </c>
      <c r="M116" s="54"/>
      <c r="N116" s="54"/>
      <c r="O116" s="54"/>
      <c r="P116" s="54"/>
      <c r="Q116" s="54"/>
      <c r="R116" s="54"/>
      <c r="S116" s="54"/>
      <c r="T116" s="54">
        <f t="shared" si="14"/>
        <v>0</v>
      </c>
      <c r="U116" s="54"/>
      <c r="V116" s="54"/>
      <c r="W116" s="55"/>
    </row>
    <row r="117" spans="1:23" ht="15.75">
      <c r="A117" s="8"/>
      <c r="B117" s="47" t="s">
        <v>64</v>
      </c>
      <c r="C117" s="52"/>
      <c r="D117" s="52"/>
      <c r="E117" s="52"/>
      <c r="F117" s="52"/>
      <c r="G117" s="54"/>
      <c r="H117" s="54"/>
      <c r="I117" s="54"/>
      <c r="J117" s="54"/>
      <c r="K117" s="54"/>
      <c r="L117" s="54">
        <f t="shared" si="15"/>
        <v>0</v>
      </c>
      <c r="M117" s="54"/>
      <c r="N117" s="54"/>
      <c r="O117" s="54"/>
      <c r="P117" s="54"/>
      <c r="Q117" s="54"/>
      <c r="R117" s="54"/>
      <c r="S117" s="54"/>
      <c r="T117" s="54">
        <f t="shared" si="14"/>
        <v>0</v>
      </c>
      <c r="U117" s="54"/>
      <c r="V117" s="54"/>
      <c r="W117" s="55"/>
    </row>
    <row r="118" spans="1:23" ht="15.75">
      <c r="A118" s="6"/>
      <c r="B118" s="47" t="s">
        <v>65</v>
      </c>
      <c r="C118" s="52"/>
      <c r="D118" s="52"/>
      <c r="E118" s="52"/>
      <c r="F118" s="52"/>
      <c r="G118" s="54"/>
      <c r="H118" s="54"/>
      <c r="I118" s="54"/>
      <c r="J118" s="54"/>
      <c r="K118" s="54"/>
      <c r="L118" s="54">
        <f>M118+N118+O118+P118+R118+T118+W118</f>
        <v>0</v>
      </c>
      <c r="M118" s="54"/>
      <c r="N118" s="54"/>
      <c r="O118" s="54"/>
      <c r="P118" s="54"/>
      <c r="Q118" s="54"/>
      <c r="R118" s="54"/>
      <c r="S118" s="54"/>
      <c r="T118" s="54">
        <f t="shared" si="14"/>
        <v>0</v>
      </c>
      <c r="U118" s="54"/>
      <c r="V118" s="54"/>
      <c r="W118" s="55"/>
    </row>
    <row r="119" spans="1:23" ht="15.75">
      <c r="A119" s="7"/>
      <c r="B119" s="13" t="s">
        <v>39</v>
      </c>
      <c r="C119" s="59">
        <f>SUM(C120:C140)</f>
        <v>0</v>
      </c>
      <c r="D119" s="56">
        <f aca="true" t="shared" si="16" ref="D119:W119">SUM(D120:D140)</f>
        <v>0</v>
      </c>
      <c r="E119" s="59">
        <f>SUM(E120:E140)</f>
        <v>0</v>
      </c>
      <c r="F119" s="56">
        <f t="shared" si="16"/>
        <v>0</v>
      </c>
      <c r="G119" s="57">
        <f t="shared" si="16"/>
        <v>0</v>
      </c>
      <c r="H119" s="57">
        <f t="shared" si="16"/>
        <v>0</v>
      </c>
      <c r="I119" s="57">
        <f t="shared" si="16"/>
        <v>0</v>
      </c>
      <c r="J119" s="57">
        <f>SUM(J120:J140)</f>
        <v>0</v>
      </c>
      <c r="K119" s="57">
        <f t="shared" si="16"/>
        <v>0</v>
      </c>
      <c r="L119" s="57">
        <f>SUM(L120:L140)</f>
        <v>0</v>
      </c>
      <c r="M119" s="57">
        <f>SUM(M120:M140)</f>
        <v>0</v>
      </c>
      <c r="N119" s="57">
        <f>SUM(N120:N140)</f>
        <v>0</v>
      </c>
      <c r="O119" s="57">
        <f>SUM(O120:O140)</f>
        <v>0</v>
      </c>
      <c r="P119" s="57">
        <f t="shared" si="16"/>
        <v>0</v>
      </c>
      <c r="Q119" s="57">
        <f t="shared" si="16"/>
        <v>0</v>
      </c>
      <c r="R119" s="57">
        <f t="shared" si="16"/>
        <v>0</v>
      </c>
      <c r="S119" s="57">
        <f>SUM(S120:S140)</f>
        <v>0</v>
      </c>
      <c r="T119" s="57">
        <f>SUM(T120:T140)</f>
        <v>0</v>
      </c>
      <c r="U119" s="57">
        <f t="shared" si="16"/>
        <v>0</v>
      </c>
      <c r="V119" s="57">
        <f t="shared" si="16"/>
        <v>0</v>
      </c>
      <c r="W119" s="57">
        <f t="shared" si="16"/>
        <v>0</v>
      </c>
    </row>
    <row r="120" spans="1:23" ht="15.75">
      <c r="A120" s="19"/>
      <c r="B120" s="105" t="s">
        <v>45</v>
      </c>
      <c r="C120" s="60">
        <f aca="true" t="shared" si="17" ref="C120:K120">C10+C32+C54+C76+C98</f>
        <v>0</v>
      </c>
      <c r="D120" s="60">
        <f t="shared" si="17"/>
        <v>0</v>
      </c>
      <c r="E120" s="60">
        <f t="shared" si="17"/>
        <v>0</v>
      </c>
      <c r="F120" s="60">
        <f t="shared" si="17"/>
        <v>0</v>
      </c>
      <c r="G120" s="54">
        <f t="shared" si="17"/>
        <v>0</v>
      </c>
      <c r="H120" s="54">
        <f t="shared" si="17"/>
        <v>0</v>
      </c>
      <c r="I120" s="54">
        <f t="shared" si="17"/>
        <v>0</v>
      </c>
      <c r="J120" s="54">
        <f t="shared" si="17"/>
        <v>0</v>
      </c>
      <c r="K120" s="54">
        <f t="shared" si="17"/>
        <v>0</v>
      </c>
      <c r="L120" s="54">
        <f>M120+N120+O120+P120+R120+T120+W120+U120+V120+S120</f>
        <v>0</v>
      </c>
      <c r="M120" s="54">
        <f>M10+M32+M54+M76+M98</f>
        <v>0</v>
      </c>
      <c r="N120" s="54">
        <f>N10+N32+N54+N76+N98</f>
        <v>0</v>
      </c>
      <c r="O120" s="54">
        <f>O10+O32+O54+O76+O98</f>
        <v>0</v>
      </c>
      <c r="P120" s="54">
        <f>P10+P32+P54+P76+P98</f>
        <v>0</v>
      </c>
      <c r="Q120" s="54"/>
      <c r="R120" s="54">
        <f>R10+R32+R54+R76+R98</f>
        <v>0</v>
      </c>
      <c r="S120" s="54">
        <f>S10+S32+S54+S76</f>
        <v>0</v>
      </c>
      <c r="T120" s="54">
        <f>T10+T32+T54+T76+T98</f>
        <v>0</v>
      </c>
      <c r="U120" s="54">
        <f>U10+U32+U54+U76+U98</f>
        <v>0</v>
      </c>
      <c r="V120" s="54">
        <f>V10+V32+V54+V76+V98</f>
        <v>0</v>
      </c>
      <c r="W120" s="54">
        <f>W10+W32+W54+W76+W98</f>
        <v>0</v>
      </c>
    </row>
    <row r="121" spans="1:23" ht="15.75">
      <c r="A121" s="19"/>
      <c r="B121" s="105" t="s">
        <v>46</v>
      </c>
      <c r="C121" s="60">
        <f aca="true" t="shared" si="18" ref="C121:K121">C11+C33+C55+C77+C99</f>
        <v>0</v>
      </c>
      <c r="D121" s="60">
        <f t="shared" si="18"/>
        <v>0</v>
      </c>
      <c r="E121" s="60">
        <f t="shared" si="18"/>
        <v>0</v>
      </c>
      <c r="F121" s="60">
        <f t="shared" si="18"/>
        <v>0</v>
      </c>
      <c r="G121" s="54">
        <f t="shared" si="18"/>
        <v>0</v>
      </c>
      <c r="H121" s="54">
        <f t="shared" si="18"/>
        <v>0</v>
      </c>
      <c r="I121" s="54">
        <f t="shared" si="18"/>
        <v>0</v>
      </c>
      <c r="J121" s="54">
        <f t="shared" si="18"/>
        <v>0</v>
      </c>
      <c r="K121" s="54">
        <f t="shared" si="18"/>
        <v>0</v>
      </c>
      <c r="L121" s="54">
        <f>M121+N121+O121+P121+R121+T121+W121+U121+V121</f>
        <v>0</v>
      </c>
      <c r="M121" s="54">
        <f aca="true" t="shared" si="19" ref="M121:N140">M11+M33+M55+M77+M99</f>
        <v>0</v>
      </c>
      <c r="N121" s="54">
        <f t="shared" si="19"/>
        <v>0</v>
      </c>
      <c r="O121" s="54">
        <f aca="true" t="shared" si="20" ref="O121:P140">O11+O33+O55+O77+O99</f>
        <v>0</v>
      </c>
      <c r="P121" s="54">
        <f t="shared" si="20"/>
        <v>0</v>
      </c>
      <c r="Q121" s="54"/>
      <c r="R121" s="54">
        <f aca="true" t="shared" si="21" ref="R121:T140">R11+R33+R55+R77+R99</f>
        <v>0</v>
      </c>
      <c r="S121" s="54">
        <f aca="true" t="shared" si="22" ref="S121:S140">S11+S33+S55+S77</f>
        <v>0</v>
      </c>
      <c r="T121" s="54">
        <f t="shared" si="21"/>
        <v>0</v>
      </c>
      <c r="U121" s="54">
        <f aca="true" t="shared" si="23" ref="U121:W140">U11+U33+U55+U77+U99</f>
        <v>0</v>
      </c>
      <c r="V121" s="54">
        <f t="shared" si="23"/>
        <v>0</v>
      </c>
      <c r="W121" s="54">
        <f t="shared" si="23"/>
        <v>0</v>
      </c>
    </row>
    <row r="122" spans="1:23" ht="15.75">
      <c r="A122" s="19"/>
      <c r="B122" s="105" t="s">
        <v>47</v>
      </c>
      <c r="C122" s="60">
        <f aca="true" t="shared" si="24" ref="C122:K122">C12+C34+C56+C78+C100</f>
        <v>0</v>
      </c>
      <c r="D122" s="60">
        <f t="shared" si="24"/>
        <v>0</v>
      </c>
      <c r="E122" s="60">
        <f t="shared" si="24"/>
        <v>0</v>
      </c>
      <c r="F122" s="60">
        <f t="shared" si="24"/>
        <v>0</v>
      </c>
      <c r="G122" s="54">
        <f t="shared" si="24"/>
        <v>0</v>
      </c>
      <c r="H122" s="54">
        <f t="shared" si="24"/>
        <v>0</v>
      </c>
      <c r="I122" s="54">
        <f t="shared" si="24"/>
        <v>0</v>
      </c>
      <c r="J122" s="49">
        <f t="shared" si="24"/>
        <v>0</v>
      </c>
      <c r="K122" s="49">
        <f t="shared" si="24"/>
        <v>0</v>
      </c>
      <c r="L122" s="54">
        <f>M122+N122+O122+P122+R122+T122+W122+U122+V122</f>
        <v>0</v>
      </c>
      <c r="M122" s="54">
        <f t="shared" si="19"/>
        <v>0</v>
      </c>
      <c r="N122" s="54">
        <f t="shared" si="19"/>
        <v>0</v>
      </c>
      <c r="O122" s="54">
        <f t="shared" si="20"/>
        <v>0</v>
      </c>
      <c r="P122" s="54">
        <f t="shared" si="20"/>
        <v>0</v>
      </c>
      <c r="Q122" s="54"/>
      <c r="R122" s="54">
        <f t="shared" si="21"/>
        <v>0</v>
      </c>
      <c r="S122" s="54">
        <f t="shared" si="22"/>
        <v>0</v>
      </c>
      <c r="T122" s="54">
        <f>T12+T34+T56+T78+T100</f>
        <v>0</v>
      </c>
      <c r="U122" s="54">
        <f>U12+U34+U56+U78+U100</f>
        <v>0</v>
      </c>
      <c r="V122" s="29">
        <f t="shared" si="23"/>
        <v>0</v>
      </c>
      <c r="W122" s="54">
        <f t="shared" si="23"/>
        <v>0</v>
      </c>
    </row>
    <row r="123" spans="1:23" ht="15.75">
      <c r="A123" s="19"/>
      <c r="B123" s="105" t="s">
        <v>48</v>
      </c>
      <c r="C123" s="61">
        <f aca="true" t="shared" si="25" ref="C123:G124">C13+C35+C57+C79+C101</f>
        <v>0</v>
      </c>
      <c r="D123" s="61">
        <f t="shared" si="25"/>
        <v>0</v>
      </c>
      <c r="E123" s="60">
        <f t="shared" si="25"/>
        <v>0</v>
      </c>
      <c r="F123" s="60">
        <f t="shared" si="25"/>
        <v>0</v>
      </c>
      <c r="G123" s="54">
        <f t="shared" si="25"/>
        <v>0</v>
      </c>
      <c r="H123" s="54">
        <f aca="true" t="shared" si="26" ref="H123:J140">H13+H35+H57+H79+H101</f>
        <v>0</v>
      </c>
      <c r="I123" s="54">
        <f t="shared" si="26"/>
        <v>0</v>
      </c>
      <c r="J123" s="49">
        <f>J13+J35+J57+J79+J101</f>
        <v>0</v>
      </c>
      <c r="K123" s="49">
        <f aca="true" t="shared" si="27" ref="K123:K140">K13+K35+K57+K79+K101</f>
        <v>0</v>
      </c>
      <c r="L123" s="49">
        <f>M123+N123+O123+P123+Q123+R123+S123+T123+W123</f>
        <v>0</v>
      </c>
      <c r="M123" s="54">
        <f t="shared" si="19"/>
        <v>0</v>
      </c>
      <c r="N123" s="54">
        <f t="shared" si="19"/>
        <v>0</v>
      </c>
      <c r="O123" s="54">
        <f>O13+O35+O57+O79+O101</f>
        <v>0</v>
      </c>
      <c r="P123" s="54">
        <f aca="true" t="shared" si="28" ref="P123:P140">P13+P35+P57+P79+P101</f>
        <v>0</v>
      </c>
      <c r="Q123" s="54"/>
      <c r="R123" s="54">
        <f t="shared" si="21"/>
        <v>0</v>
      </c>
      <c r="S123" s="54">
        <f t="shared" si="22"/>
        <v>0</v>
      </c>
      <c r="T123" s="54">
        <f>T13+T35+T57+T79+T101</f>
        <v>0</v>
      </c>
      <c r="U123" s="54">
        <f>U13+U35+U57+U79+U101</f>
        <v>0</v>
      </c>
      <c r="V123" s="54">
        <f t="shared" si="23"/>
        <v>0</v>
      </c>
      <c r="W123" s="54">
        <f t="shared" si="23"/>
        <v>0</v>
      </c>
    </row>
    <row r="124" spans="1:23" ht="15.75">
      <c r="A124" s="19"/>
      <c r="B124" s="105" t="s">
        <v>49</v>
      </c>
      <c r="C124" s="60">
        <f t="shared" si="25"/>
        <v>0</v>
      </c>
      <c r="D124" s="60">
        <f t="shared" si="25"/>
        <v>0</v>
      </c>
      <c r="E124" s="60">
        <f t="shared" si="25"/>
        <v>0</v>
      </c>
      <c r="F124" s="60">
        <f t="shared" si="25"/>
        <v>0</v>
      </c>
      <c r="G124" s="54">
        <f t="shared" si="25"/>
        <v>0</v>
      </c>
      <c r="H124" s="54">
        <f t="shared" si="26"/>
        <v>0</v>
      </c>
      <c r="I124" s="54">
        <f t="shared" si="26"/>
        <v>0</v>
      </c>
      <c r="J124" s="54">
        <f>J14+J36+J58+J80+J102</f>
        <v>0</v>
      </c>
      <c r="K124" s="54">
        <f t="shared" si="27"/>
        <v>0</v>
      </c>
      <c r="L124" s="54">
        <f aca="true" t="shared" si="29" ref="L124:L139">M124+N124+O124+P124+R124+T124+W124+U124+V124</f>
        <v>0</v>
      </c>
      <c r="M124" s="54">
        <f t="shared" si="19"/>
        <v>0</v>
      </c>
      <c r="N124" s="54">
        <f t="shared" si="19"/>
        <v>0</v>
      </c>
      <c r="O124" s="54">
        <f t="shared" si="20"/>
        <v>0</v>
      </c>
      <c r="P124" s="54">
        <f t="shared" si="28"/>
        <v>0</v>
      </c>
      <c r="Q124" s="54"/>
      <c r="R124" s="54">
        <f t="shared" si="21"/>
        <v>0</v>
      </c>
      <c r="S124" s="54">
        <f t="shared" si="22"/>
        <v>0</v>
      </c>
      <c r="T124" s="54">
        <f t="shared" si="21"/>
        <v>0</v>
      </c>
      <c r="U124" s="54">
        <f aca="true" t="shared" si="30" ref="U124:U140">U14+U36+U58+U80+U102</f>
        <v>0</v>
      </c>
      <c r="V124" s="54">
        <f t="shared" si="23"/>
        <v>0</v>
      </c>
      <c r="W124" s="54">
        <f t="shared" si="23"/>
        <v>0</v>
      </c>
    </row>
    <row r="125" spans="1:23" ht="15.75">
      <c r="A125" s="19"/>
      <c r="B125" s="105" t="s">
        <v>50</v>
      </c>
      <c r="C125" s="60">
        <f aca="true" t="shared" si="31" ref="C125:F140">C15+C37+C59+C81+C103</f>
        <v>0</v>
      </c>
      <c r="D125" s="60">
        <f t="shared" si="31"/>
        <v>0</v>
      </c>
      <c r="E125" s="60">
        <f t="shared" si="31"/>
        <v>0</v>
      </c>
      <c r="F125" s="60">
        <f t="shared" si="31"/>
        <v>0</v>
      </c>
      <c r="G125" s="49">
        <f aca="true" t="shared" si="32" ref="G125:G140">G15+G37+G59+G81+G103</f>
        <v>0</v>
      </c>
      <c r="H125" s="54">
        <f t="shared" si="26"/>
        <v>0</v>
      </c>
      <c r="I125" s="54">
        <f t="shared" si="26"/>
        <v>0</v>
      </c>
      <c r="J125" s="49">
        <f t="shared" si="26"/>
        <v>0</v>
      </c>
      <c r="K125" s="49">
        <f t="shared" si="27"/>
        <v>0</v>
      </c>
      <c r="L125" s="49">
        <f>M125+N125+O125+P125+R125+T125+W125+U125+V125</f>
        <v>0</v>
      </c>
      <c r="M125" s="54">
        <f t="shared" si="19"/>
        <v>0</v>
      </c>
      <c r="N125" s="54">
        <f t="shared" si="19"/>
        <v>0</v>
      </c>
      <c r="O125" s="54">
        <f t="shared" si="20"/>
        <v>0</v>
      </c>
      <c r="P125" s="54">
        <f t="shared" si="28"/>
        <v>0</v>
      </c>
      <c r="Q125" s="54"/>
      <c r="R125" s="54">
        <f t="shared" si="21"/>
        <v>0</v>
      </c>
      <c r="S125" s="54">
        <f t="shared" si="22"/>
        <v>0</v>
      </c>
      <c r="T125" s="54">
        <f t="shared" si="21"/>
        <v>0</v>
      </c>
      <c r="U125" s="54">
        <f t="shared" si="30"/>
        <v>0</v>
      </c>
      <c r="V125" s="54">
        <f t="shared" si="23"/>
        <v>0</v>
      </c>
      <c r="W125" s="54">
        <f>W15+W37+W59+W81+W103</f>
        <v>0</v>
      </c>
    </row>
    <row r="126" spans="1:23" ht="15.75">
      <c r="A126" s="19"/>
      <c r="B126" s="105" t="s">
        <v>51</v>
      </c>
      <c r="C126" s="60">
        <f t="shared" si="31"/>
        <v>0</v>
      </c>
      <c r="D126" s="60">
        <f t="shared" si="31"/>
        <v>0</v>
      </c>
      <c r="E126" s="60">
        <f t="shared" si="31"/>
        <v>0</v>
      </c>
      <c r="F126" s="60">
        <f t="shared" si="31"/>
        <v>0</v>
      </c>
      <c r="G126" s="54">
        <f>G16+G38+G60+G82+G104</f>
        <v>0</v>
      </c>
      <c r="H126" s="54">
        <f t="shared" si="26"/>
        <v>0</v>
      </c>
      <c r="I126" s="49">
        <f t="shared" si="26"/>
        <v>0</v>
      </c>
      <c r="J126" s="49">
        <f t="shared" si="26"/>
        <v>0</v>
      </c>
      <c r="K126" s="49">
        <f t="shared" si="27"/>
        <v>0</v>
      </c>
      <c r="L126" s="49">
        <f>M126+P126+T126+R126</f>
        <v>0</v>
      </c>
      <c r="M126" s="54">
        <f>M16+M38+M60+M82+M104</f>
        <v>0</v>
      </c>
      <c r="N126" s="54">
        <f t="shared" si="19"/>
        <v>0</v>
      </c>
      <c r="O126" s="54">
        <f t="shared" si="20"/>
        <v>0</v>
      </c>
      <c r="P126" s="54">
        <f>P16+P38+P60+P82+P104</f>
        <v>0</v>
      </c>
      <c r="Q126" s="54">
        <f>Q16+Q38+Q60+Q82+Q104</f>
        <v>0</v>
      </c>
      <c r="R126" s="54">
        <f>R16+R38+R60+R82+R104</f>
        <v>0</v>
      </c>
      <c r="S126" s="54">
        <f t="shared" si="22"/>
        <v>0</v>
      </c>
      <c r="T126" s="54">
        <f>T16+T38+T60+T82+T104</f>
        <v>0</v>
      </c>
      <c r="U126" s="54">
        <f>U16+U38+U60+U82+U104</f>
        <v>0</v>
      </c>
      <c r="V126" s="54">
        <f t="shared" si="23"/>
        <v>0</v>
      </c>
      <c r="W126" s="54">
        <f t="shared" si="23"/>
        <v>0</v>
      </c>
    </row>
    <row r="127" spans="1:23" ht="15.75">
      <c r="A127" s="19"/>
      <c r="B127" s="105" t="s">
        <v>52</v>
      </c>
      <c r="C127" s="60">
        <f t="shared" si="31"/>
        <v>0</v>
      </c>
      <c r="D127" s="60">
        <f t="shared" si="31"/>
        <v>0</v>
      </c>
      <c r="E127" s="60">
        <f t="shared" si="31"/>
        <v>0</v>
      </c>
      <c r="F127" s="60">
        <f t="shared" si="31"/>
        <v>0</v>
      </c>
      <c r="G127" s="54">
        <f t="shared" si="32"/>
        <v>0</v>
      </c>
      <c r="H127" s="54">
        <f t="shared" si="26"/>
        <v>0</v>
      </c>
      <c r="I127" s="54">
        <f t="shared" si="26"/>
        <v>0</v>
      </c>
      <c r="J127" s="54">
        <f t="shared" si="26"/>
        <v>0</v>
      </c>
      <c r="K127" s="54">
        <f t="shared" si="27"/>
        <v>0</v>
      </c>
      <c r="L127" s="54">
        <f t="shared" si="29"/>
        <v>0</v>
      </c>
      <c r="M127" s="54">
        <f>M17+M39+M61+M83+M105</f>
        <v>0</v>
      </c>
      <c r="N127" s="29">
        <f t="shared" si="19"/>
        <v>0</v>
      </c>
      <c r="O127" s="29">
        <f t="shared" si="20"/>
        <v>0</v>
      </c>
      <c r="P127" s="29">
        <f t="shared" si="28"/>
        <v>0</v>
      </c>
      <c r="Q127" s="29"/>
      <c r="R127" s="29">
        <f t="shared" si="21"/>
        <v>0</v>
      </c>
      <c r="S127" s="29">
        <f t="shared" si="22"/>
        <v>0</v>
      </c>
      <c r="T127" s="29">
        <f t="shared" si="21"/>
        <v>0</v>
      </c>
      <c r="U127" s="29">
        <f t="shared" si="30"/>
        <v>0</v>
      </c>
      <c r="V127" s="29">
        <f t="shared" si="23"/>
        <v>0</v>
      </c>
      <c r="W127" s="29">
        <f t="shared" si="23"/>
        <v>0</v>
      </c>
    </row>
    <row r="128" spans="1:23" ht="15.75">
      <c r="A128" s="19"/>
      <c r="B128" s="105" t="s">
        <v>53</v>
      </c>
      <c r="C128" s="60">
        <f t="shared" si="31"/>
        <v>0</v>
      </c>
      <c r="D128" s="60">
        <f t="shared" si="31"/>
        <v>0</v>
      </c>
      <c r="E128" s="60">
        <f t="shared" si="31"/>
        <v>0</v>
      </c>
      <c r="F128" s="60">
        <f t="shared" si="31"/>
        <v>0</v>
      </c>
      <c r="G128" s="49">
        <f t="shared" si="32"/>
        <v>0</v>
      </c>
      <c r="H128" s="54">
        <f t="shared" si="26"/>
        <v>0</v>
      </c>
      <c r="I128" s="54">
        <f t="shared" si="26"/>
        <v>0</v>
      </c>
      <c r="J128" s="49">
        <f t="shared" si="26"/>
        <v>0</v>
      </c>
      <c r="K128" s="49">
        <f t="shared" si="27"/>
        <v>0</v>
      </c>
      <c r="L128" s="49">
        <f>M128+N128+O128+P128+R128+T128+W128+U128+V128</f>
        <v>0</v>
      </c>
      <c r="M128" s="29">
        <f t="shared" si="19"/>
        <v>0</v>
      </c>
      <c r="N128" s="29">
        <f t="shared" si="19"/>
        <v>0</v>
      </c>
      <c r="O128" s="29">
        <f t="shared" si="20"/>
        <v>0</v>
      </c>
      <c r="P128" s="29">
        <f t="shared" si="28"/>
        <v>0</v>
      </c>
      <c r="Q128" s="29"/>
      <c r="R128" s="29">
        <f t="shared" si="21"/>
        <v>0</v>
      </c>
      <c r="S128" s="29">
        <f t="shared" si="22"/>
        <v>0</v>
      </c>
      <c r="T128" s="29">
        <f t="shared" si="21"/>
        <v>0</v>
      </c>
      <c r="U128" s="29">
        <f t="shared" si="30"/>
        <v>0</v>
      </c>
      <c r="V128" s="29">
        <f t="shared" si="23"/>
        <v>0</v>
      </c>
      <c r="W128" s="29">
        <f t="shared" si="23"/>
        <v>0</v>
      </c>
    </row>
    <row r="129" spans="1:23" ht="15.75">
      <c r="A129" s="19"/>
      <c r="B129" s="105" t="s">
        <v>54</v>
      </c>
      <c r="C129" s="60">
        <f t="shared" si="31"/>
        <v>0</v>
      </c>
      <c r="D129" s="60">
        <f t="shared" si="31"/>
        <v>0</v>
      </c>
      <c r="E129" s="60">
        <f t="shared" si="31"/>
        <v>0</v>
      </c>
      <c r="F129" s="60">
        <f t="shared" si="31"/>
        <v>0</v>
      </c>
      <c r="G129" s="54">
        <f t="shared" si="32"/>
        <v>0</v>
      </c>
      <c r="H129" s="54">
        <f t="shared" si="26"/>
        <v>0</v>
      </c>
      <c r="I129" s="54">
        <f t="shared" si="26"/>
        <v>0</v>
      </c>
      <c r="J129" s="54">
        <f t="shared" si="26"/>
        <v>0</v>
      </c>
      <c r="K129" s="54">
        <f t="shared" si="27"/>
        <v>0</v>
      </c>
      <c r="L129" s="54">
        <f t="shared" si="29"/>
        <v>0</v>
      </c>
      <c r="M129" s="29">
        <f t="shared" si="19"/>
        <v>0</v>
      </c>
      <c r="N129" s="29">
        <f t="shared" si="19"/>
        <v>0</v>
      </c>
      <c r="O129" s="29">
        <f t="shared" si="20"/>
        <v>0</v>
      </c>
      <c r="P129" s="29">
        <f t="shared" si="28"/>
        <v>0</v>
      </c>
      <c r="Q129" s="29"/>
      <c r="R129" s="29">
        <f t="shared" si="21"/>
        <v>0</v>
      </c>
      <c r="S129" s="29">
        <f t="shared" si="22"/>
        <v>0</v>
      </c>
      <c r="T129" s="29">
        <f t="shared" si="21"/>
        <v>0</v>
      </c>
      <c r="U129" s="29">
        <f t="shared" si="30"/>
        <v>0</v>
      </c>
      <c r="V129" s="29">
        <f t="shared" si="23"/>
        <v>0</v>
      </c>
      <c r="W129" s="29">
        <f t="shared" si="23"/>
        <v>0</v>
      </c>
    </row>
    <row r="130" spans="1:23" ht="15.75">
      <c r="A130" s="19"/>
      <c r="B130" s="105" t="s">
        <v>55</v>
      </c>
      <c r="C130" s="60">
        <f t="shared" si="31"/>
        <v>0</v>
      </c>
      <c r="D130" s="60">
        <f t="shared" si="31"/>
        <v>0</v>
      </c>
      <c r="E130" s="60">
        <f t="shared" si="31"/>
        <v>0</v>
      </c>
      <c r="F130" s="60">
        <f t="shared" si="31"/>
        <v>0</v>
      </c>
      <c r="G130" s="49">
        <f t="shared" si="32"/>
        <v>0</v>
      </c>
      <c r="H130" s="49">
        <f t="shared" si="26"/>
        <v>0</v>
      </c>
      <c r="I130" s="49">
        <f t="shared" si="26"/>
        <v>0</v>
      </c>
      <c r="J130" s="54">
        <f t="shared" si="26"/>
        <v>0</v>
      </c>
      <c r="K130" s="54">
        <f t="shared" si="27"/>
        <v>0</v>
      </c>
      <c r="L130" s="54">
        <f t="shared" si="29"/>
        <v>0</v>
      </c>
      <c r="M130" s="29">
        <f t="shared" si="19"/>
        <v>0</v>
      </c>
      <c r="N130" s="29">
        <f t="shared" si="19"/>
        <v>0</v>
      </c>
      <c r="O130" s="29">
        <f t="shared" si="20"/>
        <v>0</v>
      </c>
      <c r="P130" s="29">
        <f t="shared" si="28"/>
        <v>0</v>
      </c>
      <c r="Q130" s="29"/>
      <c r="R130" s="29">
        <f t="shared" si="21"/>
        <v>0</v>
      </c>
      <c r="S130" s="29">
        <f t="shared" si="22"/>
        <v>0</v>
      </c>
      <c r="T130" s="29">
        <f t="shared" si="21"/>
        <v>0</v>
      </c>
      <c r="U130" s="29">
        <f t="shared" si="30"/>
        <v>0</v>
      </c>
      <c r="V130" s="29">
        <f t="shared" si="23"/>
        <v>0</v>
      </c>
      <c r="W130" s="29">
        <f t="shared" si="23"/>
        <v>0</v>
      </c>
    </row>
    <row r="131" spans="1:23" ht="15.75">
      <c r="A131" s="19"/>
      <c r="B131" s="105" t="s">
        <v>56</v>
      </c>
      <c r="C131" s="60">
        <f t="shared" si="31"/>
        <v>0</v>
      </c>
      <c r="D131" s="60">
        <f t="shared" si="31"/>
        <v>0</v>
      </c>
      <c r="E131" s="60">
        <f t="shared" si="31"/>
        <v>0</v>
      </c>
      <c r="F131" s="60">
        <f t="shared" si="31"/>
        <v>0</v>
      </c>
      <c r="G131" s="54">
        <f t="shared" si="32"/>
        <v>0</v>
      </c>
      <c r="H131" s="54">
        <f t="shared" si="26"/>
        <v>0</v>
      </c>
      <c r="I131" s="54">
        <f t="shared" si="26"/>
        <v>0</v>
      </c>
      <c r="J131" s="49">
        <f>J21+J43+J65+J87+J109</f>
        <v>0</v>
      </c>
      <c r="K131" s="49">
        <f t="shared" si="27"/>
        <v>0</v>
      </c>
      <c r="L131" s="49">
        <f>M131+N131+O131+P131+R131+T131+W131+U131+V131+S131</f>
        <v>0</v>
      </c>
      <c r="M131" s="29">
        <f t="shared" si="19"/>
        <v>0</v>
      </c>
      <c r="N131" s="29">
        <f t="shared" si="19"/>
        <v>0</v>
      </c>
      <c r="O131" s="29">
        <f t="shared" si="20"/>
        <v>0</v>
      </c>
      <c r="P131" s="29">
        <f t="shared" si="28"/>
        <v>0</v>
      </c>
      <c r="Q131" s="29"/>
      <c r="R131" s="29">
        <f t="shared" si="21"/>
        <v>0</v>
      </c>
      <c r="S131" s="29">
        <f t="shared" si="22"/>
        <v>0</v>
      </c>
      <c r="T131" s="29">
        <f t="shared" si="21"/>
        <v>0</v>
      </c>
      <c r="U131" s="29">
        <f t="shared" si="30"/>
        <v>0</v>
      </c>
      <c r="V131" s="29">
        <f t="shared" si="23"/>
        <v>0</v>
      </c>
      <c r="W131" s="29">
        <f t="shared" si="23"/>
        <v>0</v>
      </c>
    </row>
    <row r="132" spans="1:23" ht="15.75">
      <c r="A132" s="19"/>
      <c r="B132" s="105" t="s">
        <v>57</v>
      </c>
      <c r="C132" s="60">
        <f t="shared" si="31"/>
        <v>0</v>
      </c>
      <c r="D132" s="60">
        <f t="shared" si="31"/>
        <v>0</v>
      </c>
      <c r="E132" s="60">
        <f t="shared" si="31"/>
        <v>0</v>
      </c>
      <c r="F132" s="60">
        <f t="shared" si="31"/>
        <v>0</v>
      </c>
      <c r="G132" s="54">
        <f t="shared" si="32"/>
        <v>0</v>
      </c>
      <c r="H132" s="54">
        <f t="shared" si="26"/>
        <v>0</v>
      </c>
      <c r="I132" s="54">
        <f t="shared" si="26"/>
        <v>0</v>
      </c>
      <c r="J132" s="54">
        <f t="shared" si="26"/>
        <v>0</v>
      </c>
      <c r="K132" s="54">
        <f t="shared" si="27"/>
        <v>0</v>
      </c>
      <c r="L132" s="54">
        <f t="shared" si="29"/>
        <v>0</v>
      </c>
      <c r="M132" s="29">
        <f t="shared" si="19"/>
        <v>0</v>
      </c>
      <c r="N132" s="29">
        <f t="shared" si="19"/>
        <v>0</v>
      </c>
      <c r="O132" s="29">
        <f t="shared" si="20"/>
        <v>0</v>
      </c>
      <c r="P132" s="29">
        <f t="shared" si="28"/>
        <v>0</v>
      </c>
      <c r="Q132" s="29"/>
      <c r="R132" s="29">
        <f t="shared" si="21"/>
        <v>0</v>
      </c>
      <c r="S132" s="29">
        <f t="shared" si="22"/>
        <v>0</v>
      </c>
      <c r="T132" s="29">
        <f t="shared" si="21"/>
        <v>0</v>
      </c>
      <c r="U132" s="29">
        <f t="shared" si="30"/>
        <v>0</v>
      </c>
      <c r="V132" s="29">
        <f t="shared" si="23"/>
        <v>0</v>
      </c>
      <c r="W132" s="29">
        <f t="shared" si="23"/>
        <v>0</v>
      </c>
    </row>
    <row r="133" spans="1:23" ht="15.75">
      <c r="A133" s="19"/>
      <c r="B133" s="105" t="s">
        <v>58</v>
      </c>
      <c r="C133" s="60">
        <f t="shared" si="31"/>
        <v>0</v>
      </c>
      <c r="D133" s="60">
        <f t="shared" si="31"/>
        <v>0</v>
      </c>
      <c r="E133" s="60">
        <f t="shared" si="31"/>
        <v>0</v>
      </c>
      <c r="F133" s="60">
        <f t="shared" si="31"/>
        <v>0</v>
      </c>
      <c r="G133" s="49">
        <f t="shared" si="32"/>
        <v>0</v>
      </c>
      <c r="H133" s="54">
        <f t="shared" si="26"/>
        <v>0</v>
      </c>
      <c r="I133" s="54">
        <f t="shared" si="26"/>
        <v>0</v>
      </c>
      <c r="J133" s="49">
        <f t="shared" si="26"/>
        <v>0</v>
      </c>
      <c r="K133" s="49">
        <f t="shared" si="27"/>
        <v>0</v>
      </c>
      <c r="L133" s="49">
        <f t="shared" si="29"/>
        <v>0</v>
      </c>
      <c r="M133" s="29">
        <f t="shared" si="19"/>
        <v>0</v>
      </c>
      <c r="N133" s="29">
        <f t="shared" si="19"/>
        <v>0</v>
      </c>
      <c r="O133" s="29">
        <f t="shared" si="20"/>
        <v>0</v>
      </c>
      <c r="P133" s="29">
        <f t="shared" si="28"/>
        <v>0</v>
      </c>
      <c r="Q133" s="29"/>
      <c r="R133" s="29">
        <f t="shared" si="21"/>
        <v>0</v>
      </c>
      <c r="S133" s="29">
        <f t="shared" si="22"/>
        <v>0</v>
      </c>
      <c r="T133" s="29">
        <f t="shared" si="21"/>
        <v>0</v>
      </c>
      <c r="U133" s="29">
        <f t="shared" si="30"/>
        <v>0</v>
      </c>
      <c r="V133" s="29">
        <f t="shared" si="23"/>
        <v>0</v>
      </c>
      <c r="W133" s="29">
        <f t="shared" si="23"/>
        <v>0</v>
      </c>
    </row>
    <row r="134" spans="1:23" ht="15.75">
      <c r="A134" s="19"/>
      <c r="B134" s="105" t="s">
        <v>59</v>
      </c>
      <c r="C134" s="60">
        <f t="shared" si="31"/>
        <v>0</v>
      </c>
      <c r="D134" s="60">
        <f t="shared" si="31"/>
        <v>0</v>
      </c>
      <c r="E134" s="60">
        <f t="shared" si="31"/>
        <v>0</v>
      </c>
      <c r="F134" s="60">
        <f t="shared" si="31"/>
        <v>0</v>
      </c>
      <c r="G134" s="54">
        <f t="shared" si="32"/>
        <v>0</v>
      </c>
      <c r="H134" s="54">
        <f t="shared" si="26"/>
        <v>0</v>
      </c>
      <c r="I134" s="54">
        <f t="shared" si="26"/>
        <v>0</v>
      </c>
      <c r="J134" s="49">
        <f t="shared" si="26"/>
        <v>0</v>
      </c>
      <c r="K134" s="49">
        <f t="shared" si="27"/>
        <v>0</v>
      </c>
      <c r="L134" s="49">
        <f>M134+P134+R134+S134+T134</f>
        <v>0</v>
      </c>
      <c r="M134" s="29">
        <f t="shared" si="19"/>
        <v>0</v>
      </c>
      <c r="N134" s="29">
        <f t="shared" si="19"/>
        <v>0</v>
      </c>
      <c r="O134" s="29">
        <f t="shared" si="20"/>
        <v>0</v>
      </c>
      <c r="P134" s="29">
        <f>P24+P46+P68+P90+P112</f>
        <v>0</v>
      </c>
      <c r="Q134" s="29"/>
      <c r="R134" s="29">
        <f t="shared" si="21"/>
        <v>0</v>
      </c>
      <c r="S134" s="29">
        <f t="shared" si="22"/>
        <v>0</v>
      </c>
      <c r="T134" s="29">
        <f t="shared" si="21"/>
        <v>0</v>
      </c>
      <c r="U134" s="29">
        <f t="shared" si="30"/>
        <v>0</v>
      </c>
      <c r="V134" s="29">
        <f t="shared" si="23"/>
        <v>0</v>
      </c>
      <c r="W134" s="29">
        <f>W24+W46+W68+W90+W112</f>
        <v>0</v>
      </c>
    </row>
    <row r="135" spans="1:23" ht="15.75">
      <c r="A135" s="19"/>
      <c r="B135" s="105" t="s">
        <v>60</v>
      </c>
      <c r="C135" s="60">
        <f t="shared" si="31"/>
        <v>0</v>
      </c>
      <c r="D135" s="60">
        <f t="shared" si="31"/>
        <v>0</v>
      </c>
      <c r="E135" s="60">
        <f t="shared" si="31"/>
        <v>0</v>
      </c>
      <c r="F135" s="60">
        <f t="shared" si="31"/>
        <v>0</v>
      </c>
      <c r="G135" s="54">
        <f t="shared" si="32"/>
        <v>0</v>
      </c>
      <c r="H135" s="54">
        <f t="shared" si="26"/>
        <v>0</v>
      </c>
      <c r="I135" s="49">
        <f t="shared" si="26"/>
        <v>0</v>
      </c>
      <c r="J135" s="49">
        <f t="shared" si="26"/>
        <v>0</v>
      </c>
      <c r="K135" s="49">
        <f t="shared" si="27"/>
        <v>0</v>
      </c>
      <c r="L135" s="49">
        <f>M135+P135+S135+T135+R135</f>
        <v>0</v>
      </c>
      <c r="M135" s="29">
        <f t="shared" si="19"/>
        <v>0</v>
      </c>
      <c r="N135" s="29">
        <f t="shared" si="19"/>
        <v>0</v>
      </c>
      <c r="O135" s="29">
        <f t="shared" si="20"/>
        <v>0</v>
      </c>
      <c r="P135" s="29">
        <f>P25+P47+P69+P91+P113</f>
        <v>0</v>
      </c>
      <c r="Q135" s="29"/>
      <c r="R135" s="29">
        <f t="shared" si="21"/>
        <v>0</v>
      </c>
      <c r="S135" s="29">
        <f t="shared" si="22"/>
        <v>0</v>
      </c>
      <c r="T135" s="29">
        <f t="shared" si="21"/>
        <v>0</v>
      </c>
      <c r="U135" s="29">
        <f t="shared" si="30"/>
        <v>0</v>
      </c>
      <c r="V135" s="29">
        <f t="shared" si="23"/>
        <v>0</v>
      </c>
      <c r="W135" s="29">
        <f t="shared" si="23"/>
        <v>0</v>
      </c>
    </row>
    <row r="136" spans="1:23" ht="15.75">
      <c r="A136" s="19"/>
      <c r="B136" s="105" t="s">
        <v>61</v>
      </c>
      <c r="C136" s="60">
        <f t="shared" si="31"/>
        <v>0</v>
      </c>
      <c r="D136" s="60">
        <f t="shared" si="31"/>
        <v>0</v>
      </c>
      <c r="E136" s="60">
        <f t="shared" si="31"/>
        <v>0</v>
      </c>
      <c r="F136" s="60">
        <f t="shared" si="31"/>
        <v>0</v>
      </c>
      <c r="G136" s="54">
        <f t="shared" si="32"/>
        <v>0</v>
      </c>
      <c r="H136" s="54">
        <f t="shared" si="26"/>
        <v>0</v>
      </c>
      <c r="I136" s="54">
        <f t="shared" si="26"/>
        <v>0</v>
      </c>
      <c r="J136" s="54">
        <f t="shared" si="26"/>
        <v>0</v>
      </c>
      <c r="K136" s="54">
        <f t="shared" si="27"/>
        <v>0</v>
      </c>
      <c r="L136" s="54">
        <f t="shared" si="29"/>
        <v>0</v>
      </c>
      <c r="M136" s="29">
        <f t="shared" si="19"/>
        <v>0</v>
      </c>
      <c r="N136" s="29">
        <f t="shared" si="19"/>
        <v>0</v>
      </c>
      <c r="O136" s="29">
        <f t="shared" si="20"/>
        <v>0</v>
      </c>
      <c r="P136" s="29">
        <f t="shared" si="28"/>
        <v>0</v>
      </c>
      <c r="Q136" s="29"/>
      <c r="R136" s="29">
        <f t="shared" si="21"/>
        <v>0</v>
      </c>
      <c r="S136" s="29">
        <f t="shared" si="22"/>
        <v>0</v>
      </c>
      <c r="T136" s="29">
        <f t="shared" si="21"/>
        <v>0</v>
      </c>
      <c r="U136" s="29">
        <f t="shared" si="30"/>
        <v>0</v>
      </c>
      <c r="V136" s="29">
        <f t="shared" si="23"/>
        <v>0</v>
      </c>
      <c r="W136" s="29">
        <f t="shared" si="23"/>
        <v>0</v>
      </c>
    </row>
    <row r="137" spans="1:23" ht="15.75">
      <c r="A137" s="19"/>
      <c r="B137" s="105" t="s">
        <v>62</v>
      </c>
      <c r="C137" s="60">
        <f t="shared" si="31"/>
        <v>0</v>
      </c>
      <c r="D137" s="60">
        <f t="shared" si="31"/>
        <v>0</v>
      </c>
      <c r="E137" s="60">
        <f t="shared" si="31"/>
        <v>0</v>
      </c>
      <c r="F137" s="60">
        <f t="shared" si="31"/>
        <v>0</v>
      </c>
      <c r="G137" s="54">
        <f t="shared" si="32"/>
        <v>0</v>
      </c>
      <c r="H137" s="54">
        <f t="shared" si="26"/>
        <v>0</v>
      </c>
      <c r="I137" s="54">
        <f t="shared" si="26"/>
        <v>0</v>
      </c>
      <c r="J137" s="54">
        <f t="shared" si="26"/>
        <v>0</v>
      </c>
      <c r="K137" s="54">
        <f t="shared" si="27"/>
        <v>0</v>
      </c>
      <c r="L137" s="54">
        <f>M137+O137+R137+S137+T137+W137</f>
        <v>0</v>
      </c>
      <c r="M137" s="29">
        <f t="shared" si="19"/>
        <v>0</v>
      </c>
      <c r="N137" s="29">
        <f t="shared" si="19"/>
        <v>0</v>
      </c>
      <c r="O137" s="29">
        <f t="shared" si="20"/>
        <v>0</v>
      </c>
      <c r="P137" s="29">
        <f t="shared" si="28"/>
        <v>0</v>
      </c>
      <c r="Q137" s="29"/>
      <c r="R137" s="29">
        <f t="shared" si="21"/>
        <v>0</v>
      </c>
      <c r="S137" s="29">
        <f t="shared" si="22"/>
        <v>0</v>
      </c>
      <c r="T137" s="29">
        <f t="shared" si="21"/>
        <v>0</v>
      </c>
      <c r="U137" s="29">
        <f t="shared" si="30"/>
        <v>0</v>
      </c>
      <c r="V137" s="29">
        <f t="shared" si="23"/>
        <v>0</v>
      </c>
      <c r="W137" s="29">
        <f t="shared" si="23"/>
        <v>0</v>
      </c>
    </row>
    <row r="138" spans="1:23" ht="15.75">
      <c r="A138" s="19"/>
      <c r="B138" s="98" t="s">
        <v>63</v>
      </c>
      <c r="C138" s="60">
        <f t="shared" si="31"/>
        <v>0</v>
      </c>
      <c r="D138" s="60">
        <f t="shared" si="31"/>
        <v>0</v>
      </c>
      <c r="E138" s="60">
        <f t="shared" si="31"/>
        <v>0</v>
      </c>
      <c r="F138" s="60">
        <f t="shared" si="31"/>
        <v>0</v>
      </c>
      <c r="G138" s="54">
        <f t="shared" si="32"/>
        <v>0</v>
      </c>
      <c r="H138" s="54">
        <f t="shared" si="26"/>
        <v>0</v>
      </c>
      <c r="I138" s="54">
        <f t="shared" si="26"/>
        <v>0</v>
      </c>
      <c r="J138" s="49">
        <f t="shared" si="26"/>
        <v>0</v>
      </c>
      <c r="K138" s="49">
        <f t="shared" si="27"/>
        <v>0</v>
      </c>
      <c r="L138" s="49">
        <f>M138+N138+O138+P138+R138+T138+W138+U138+V138</f>
        <v>0</v>
      </c>
      <c r="M138" s="29">
        <f t="shared" si="19"/>
        <v>0</v>
      </c>
      <c r="N138" s="29">
        <f t="shared" si="19"/>
        <v>0</v>
      </c>
      <c r="O138" s="29">
        <f t="shared" si="20"/>
        <v>0</v>
      </c>
      <c r="P138" s="29">
        <f t="shared" si="28"/>
        <v>0</v>
      </c>
      <c r="Q138" s="29"/>
      <c r="R138" s="29">
        <f t="shared" si="21"/>
        <v>0</v>
      </c>
      <c r="S138" s="29">
        <f t="shared" si="22"/>
        <v>0</v>
      </c>
      <c r="T138" s="29">
        <f t="shared" si="21"/>
        <v>0</v>
      </c>
      <c r="U138" s="29">
        <f t="shared" si="30"/>
        <v>0</v>
      </c>
      <c r="V138" s="29">
        <f t="shared" si="23"/>
        <v>0</v>
      </c>
      <c r="W138" s="29">
        <f t="shared" si="23"/>
        <v>0</v>
      </c>
    </row>
    <row r="139" spans="1:23" ht="15.75">
      <c r="A139" s="19"/>
      <c r="B139" s="98" t="s">
        <v>64</v>
      </c>
      <c r="C139" s="60">
        <f t="shared" si="31"/>
        <v>0</v>
      </c>
      <c r="D139" s="60">
        <f t="shared" si="31"/>
        <v>0</v>
      </c>
      <c r="E139" s="60">
        <f t="shared" si="31"/>
        <v>0</v>
      </c>
      <c r="F139" s="60">
        <f t="shared" si="31"/>
        <v>0</v>
      </c>
      <c r="G139" s="54">
        <f t="shared" si="32"/>
        <v>0</v>
      </c>
      <c r="H139" s="54">
        <f t="shared" si="26"/>
        <v>0</v>
      </c>
      <c r="I139" s="49">
        <f t="shared" si="26"/>
        <v>0</v>
      </c>
      <c r="J139" s="49">
        <f t="shared" si="26"/>
        <v>0</v>
      </c>
      <c r="K139" s="49">
        <f t="shared" si="27"/>
        <v>0</v>
      </c>
      <c r="L139" s="49">
        <f t="shared" si="29"/>
        <v>0</v>
      </c>
      <c r="M139" s="29">
        <f t="shared" si="19"/>
        <v>0</v>
      </c>
      <c r="N139" s="29">
        <f t="shared" si="19"/>
        <v>0</v>
      </c>
      <c r="O139" s="29">
        <f t="shared" si="20"/>
        <v>0</v>
      </c>
      <c r="P139" s="29">
        <f t="shared" si="28"/>
        <v>0</v>
      </c>
      <c r="Q139" s="29"/>
      <c r="R139" s="29">
        <f t="shared" si="21"/>
        <v>0</v>
      </c>
      <c r="S139" s="29">
        <f t="shared" si="22"/>
        <v>0</v>
      </c>
      <c r="T139" s="29">
        <f t="shared" si="21"/>
        <v>0</v>
      </c>
      <c r="U139" s="29">
        <f t="shared" si="30"/>
        <v>0</v>
      </c>
      <c r="V139" s="29">
        <f t="shared" si="23"/>
        <v>0</v>
      </c>
      <c r="W139" s="29">
        <f t="shared" si="23"/>
        <v>0</v>
      </c>
    </row>
    <row r="140" spans="1:23" ht="15.75">
      <c r="A140" s="19"/>
      <c r="B140" s="98" t="s">
        <v>65</v>
      </c>
      <c r="C140" s="60">
        <f t="shared" si="31"/>
        <v>0</v>
      </c>
      <c r="D140" s="60">
        <f t="shared" si="31"/>
        <v>0</v>
      </c>
      <c r="E140" s="60">
        <f t="shared" si="31"/>
        <v>0</v>
      </c>
      <c r="F140" s="60">
        <f t="shared" si="31"/>
        <v>0</v>
      </c>
      <c r="G140" s="54">
        <f t="shared" si="32"/>
        <v>0</v>
      </c>
      <c r="H140" s="54">
        <f t="shared" si="26"/>
        <v>0</v>
      </c>
      <c r="I140" s="54">
        <f t="shared" si="26"/>
        <v>0</v>
      </c>
      <c r="J140" s="49">
        <f t="shared" si="26"/>
        <v>0</v>
      </c>
      <c r="K140" s="49">
        <f t="shared" si="27"/>
        <v>0</v>
      </c>
      <c r="L140" s="49">
        <f>R140+S140+W140</f>
        <v>0</v>
      </c>
      <c r="M140" s="29">
        <f t="shared" si="19"/>
        <v>0</v>
      </c>
      <c r="N140" s="29">
        <f t="shared" si="19"/>
        <v>0</v>
      </c>
      <c r="O140" s="29">
        <f t="shared" si="20"/>
        <v>0</v>
      </c>
      <c r="P140" s="29">
        <f t="shared" si="28"/>
        <v>0</v>
      </c>
      <c r="Q140" s="29"/>
      <c r="R140" s="29">
        <f t="shared" si="21"/>
        <v>0</v>
      </c>
      <c r="S140" s="29">
        <f t="shared" si="22"/>
        <v>0</v>
      </c>
      <c r="T140" s="29">
        <f t="shared" si="21"/>
        <v>0</v>
      </c>
      <c r="U140" s="29">
        <f t="shared" si="30"/>
        <v>0</v>
      </c>
      <c r="V140" s="29">
        <f t="shared" si="23"/>
        <v>0</v>
      </c>
      <c r="W140" s="29">
        <f t="shared" si="23"/>
        <v>0</v>
      </c>
    </row>
    <row r="141" spans="1:23" ht="15.75">
      <c r="A141" s="9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2"/>
    </row>
    <row r="142" spans="1:22" ht="15.75">
      <c r="A142" s="117" t="s">
        <v>93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</row>
    <row r="143" spans="1:22" ht="15.75">
      <c r="A143" s="3"/>
      <c r="B143" s="3" t="s">
        <v>25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>
      <c r="A144" s="3"/>
      <c r="B144" s="3" t="s">
        <v>26</v>
      </c>
      <c r="C144" s="3"/>
      <c r="D144" s="3"/>
      <c r="E144" s="3"/>
      <c r="F144" s="3"/>
      <c r="G144" s="3"/>
      <c r="H144" s="3"/>
      <c r="I144" s="3"/>
      <c r="J144" s="100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>
      <c r="A145" s="3"/>
      <c r="B145" s="3" t="s">
        <v>43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>
      <c r="A146" s="3"/>
      <c r="B146" s="3" t="s">
        <v>44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>
      <c r="A147" s="3"/>
      <c r="B147" s="3" t="s">
        <v>27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>
      <c r="A148" s="3"/>
      <c r="B148" s="3" t="s">
        <v>37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>
      <c r="A149" s="3"/>
      <c r="B149" s="3" t="s">
        <v>28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>
      <c r="A150" s="3"/>
      <c r="B150" s="3" t="s">
        <v>38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>
      <c r="A151" s="3"/>
      <c r="B151" s="3" t="s">
        <v>29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2:22" ht="42" customHeight="1" hidden="1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</row>
  </sheetData>
  <sheetProtection/>
  <mergeCells count="20">
    <mergeCell ref="L6:W6"/>
    <mergeCell ref="A142:V142"/>
    <mergeCell ref="A2:V2"/>
    <mergeCell ref="A3:V3"/>
    <mergeCell ref="A5:A7"/>
    <mergeCell ref="B5:B7"/>
    <mergeCell ref="C5:D5"/>
    <mergeCell ref="E5:F5"/>
    <mergeCell ref="G5:I5"/>
    <mergeCell ref="J5:W5"/>
    <mergeCell ref="B152:V152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tabSelected="1" view="pageBreakPreview" zoomScale="75" zoomScaleSheetLayoutView="75" zoomScalePageLayoutView="0" workbookViewId="0" topLeftCell="A1">
      <pane ySplit="10" topLeftCell="A66" activePane="bottomLeft" state="frozen"/>
      <selection pane="topLeft" activeCell="F1" sqref="F1"/>
      <selection pane="bottomLeft" activeCell="Q125" sqref="Q125"/>
    </sheetView>
  </sheetViews>
  <sheetFormatPr defaultColWidth="9.140625" defaultRowHeight="15"/>
  <cols>
    <col min="1" max="1" width="3.57421875" style="0" customWidth="1"/>
    <col min="2" max="2" width="29.57421875" style="0" customWidth="1"/>
    <col min="3" max="3" width="5.8515625" style="0" customWidth="1"/>
    <col min="4" max="4" width="7.28125" style="0" customWidth="1"/>
    <col min="5" max="5" width="6.140625" style="0" customWidth="1"/>
    <col min="6" max="6" width="8.57421875" style="0" customWidth="1"/>
    <col min="7" max="7" width="14.28125" style="0" customWidth="1"/>
    <col min="8" max="9" width="14.7109375" style="0" customWidth="1"/>
    <col min="10" max="10" width="14.28125" style="0" customWidth="1"/>
    <col min="11" max="11" width="7.57421875" style="0" customWidth="1"/>
    <col min="12" max="12" width="12.140625" style="0" customWidth="1"/>
    <col min="13" max="13" width="11.140625" style="0" customWidth="1"/>
    <col min="14" max="14" width="5.7109375" style="0" customWidth="1"/>
    <col min="15" max="15" width="6.140625" style="0" customWidth="1"/>
    <col min="16" max="16" width="11.7109375" style="0" customWidth="1"/>
    <col min="17" max="17" width="11.57421875" style="0" customWidth="1"/>
    <col min="18" max="18" width="11.8515625" style="0" customWidth="1"/>
    <col min="19" max="19" width="10.57421875" style="0" customWidth="1"/>
    <col min="20" max="20" width="11.8515625" style="0" customWidth="1"/>
    <col min="21" max="21" width="7.57421875" style="0" customWidth="1"/>
    <col min="22" max="22" width="12.140625" style="0" customWidth="1"/>
    <col min="23" max="23" width="11.00390625" style="0" customWidth="1"/>
  </cols>
  <sheetData>
    <row r="1" spans="2:22" ht="18.75" hidden="1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2:22" ht="18.75" hidden="1">
      <c r="B2" s="139" t="s">
        <v>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15">
      <c r="B3" t="s">
        <v>0</v>
      </c>
    </row>
    <row r="4" spans="1:22" ht="15.75">
      <c r="A4" s="118" t="s">
        <v>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1:22" ht="15.75">
      <c r="A5" s="118" t="s">
        <v>101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ht="15.75">
      <c r="A6" s="1"/>
      <c r="B6" s="2" t="s">
        <v>100</v>
      </c>
      <c r="C6" s="2"/>
      <c r="D6" s="2"/>
      <c r="E6" s="2"/>
      <c r="F6" s="2"/>
      <c r="G6" s="1"/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 ht="105" customHeight="1">
      <c r="A7" s="119" t="s">
        <v>2</v>
      </c>
      <c r="B7" s="140" t="s">
        <v>3</v>
      </c>
      <c r="C7" s="138" t="s">
        <v>4</v>
      </c>
      <c r="D7" s="138"/>
      <c r="E7" s="138" t="s">
        <v>5</v>
      </c>
      <c r="F7" s="138"/>
      <c r="G7" s="132" t="s">
        <v>6</v>
      </c>
      <c r="H7" s="133"/>
      <c r="I7" s="134"/>
      <c r="J7" s="135" t="s">
        <v>7</v>
      </c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7"/>
    </row>
    <row r="8" spans="1:23" ht="15" customHeight="1">
      <c r="A8" s="119"/>
      <c r="B8" s="141"/>
      <c r="C8" s="130" t="s">
        <v>8</v>
      </c>
      <c r="D8" s="130" t="s">
        <v>9</v>
      </c>
      <c r="E8" s="130" t="s">
        <v>8</v>
      </c>
      <c r="F8" s="130" t="s">
        <v>10</v>
      </c>
      <c r="G8" s="120" t="s">
        <v>11</v>
      </c>
      <c r="H8" s="120" t="s">
        <v>12</v>
      </c>
      <c r="I8" s="120" t="s">
        <v>13</v>
      </c>
      <c r="J8" s="128" t="s">
        <v>14</v>
      </c>
      <c r="K8" s="128" t="s">
        <v>15</v>
      </c>
      <c r="L8" s="125" t="s">
        <v>16</v>
      </c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7"/>
    </row>
    <row r="9" spans="1:23" ht="128.25" customHeight="1">
      <c r="A9" s="119"/>
      <c r="B9" s="142"/>
      <c r="C9" s="131"/>
      <c r="D9" s="131"/>
      <c r="E9" s="131"/>
      <c r="F9" s="131"/>
      <c r="G9" s="120"/>
      <c r="H9" s="120"/>
      <c r="I9" s="120"/>
      <c r="J9" s="129"/>
      <c r="K9" s="129"/>
      <c r="L9" s="4" t="s">
        <v>17</v>
      </c>
      <c r="M9" s="4" t="s">
        <v>31</v>
      </c>
      <c r="N9" s="4" t="s">
        <v>32</v>
      </c>
      <c r="O9" s="5" t="s">
        <v>18</v>
      </c>
      <c r="P9" s="5" t="s">
        <v>33</v>
      </c>
      <c r="Q9" s="5" t="s">
        <v>40</v>
      </c>
      <c r="R9" s="5" t="s">
        <v>34</v>
      </c>
      <c r="S9" s="5" t="s">
        <v>90</v>
      </c>
      <c r="T9" s="5" t="s">
        <v>35</v>
      </c>
      <c r="U9" s="5" t="s">
        <v>41</v>
      </c>
      <c r="V9" s="5" t="s">
        <v>42</v>
      </c>
      <c r="W9" s="11" t="s">
        <v>36</v>
      </c>
    </row>
    <row r="10" spans="1:23" ht="15.75">
      <c r="A10" s="19"/>
      <c r="B10" s="20">
        <v>1</v>
      </c>
      <c r="C10" s="19">
        <v>2</v>
      </c>
      <c r="D10" s="19">
        <v>3</v>
      </c>
      <c r="E10" s="19">
        <v>4</v>
      </c>
      <c r="F10" s="19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10</v>
      </c>
      <c r="L10" s="19">
        <v>11</v>
      </c>
      <c r="M10" s="19">
        <v>12</v>
      </c>
      <c r="N10" s="19">
        <v>13</v>
      </c>
      <c r="O10" s="19">
        <v>14</v>
      </c>
      <c r="P10" s="19">
        <v>15</v>
      </c>
      <c r="Q10" s="19">
        <v>16</v>
      </c>
      <c r="R10" s="19">
        <v>17</v>
      </c>
      <c r="S10" s="45">
        <v>18</v>
      </c>
      <c r="T10" s="19">
        <v>19</v>
      </c>
      <c r="U10" s="19">
        <v>20</v>
      </c>
      <c r="V10" s="19">
        <v>21</v>
      </c>
      <c r="W10" s="18">
        <v>22</v>
      </c>
    </row>
    <row r="11" spans="1:23" ht="29.25" customHeight="1">
      <c r="A11" s="16" t="s">
        <v>19</v>
      </c>
      <c r="B11" s="15" t="s">
        <v>20</v>
      </c>
      <c r="C11" s="41">
        <f aca="true" t="shared" si="0" ref="C11:W11">SUM(C12:C29)</f>
        <v>8</v>
      </c>
      <c r="D11" s="42">
        <f t="shared" si="0"/>
        <v>107</v>
      </c>
      <c r="E11" s="42">
        <f t="shared" si="0"/>
        <v>11</v>
      </c>
      <c r="F11" s="42">
        <f t="shared" si="0"/>
        <v>170</v>
      </c>
      <c r="G11" s="31">
        <f>SUM(G12:G29)</f>
        <v>2725388.17</v>
      </c>
      <c r="H11" s="31">
        <f t="shared" si="0"/>
        <v>2519186.59</v>
      </c>
      <c r="I11" s="31">
        <f t="shared" si="0"/>
        <v>2333452.67</v>
      </c>
      <c r="J11" s="31">
        <f t="shared" si="0"/>
        <v>1877250.04</v>
      </c>
      <c r="K11" s="31">
        <f t="shared" si="0"/>
        <v>0</v>
      </c>
      <c r="L11" s="31">
        <f t="shared" si="0"/>
        <v>343634.06999999995</v>
      </c>
      <c r="M11" s="31">
        <f t="shared" si="0"/>
        <v>42609</v>
      </c>
      <c r="N11" s="31">
        <f t="shared" si="0"/>
        <v>0</v>
      </c>
      <c r="O11" s="31">
        <f t="shared" si="0"/>
        <v>0</v>
      </c>
      <c r="P11" s="31">
        <f t="shared" si="0"/>
        <v>128174.3</v>
      </c>
      <c r="Q11" s="31">
        <f t="shared" si="0"/>
        <v>128174.3</v>
      </c>
      <c r="R11" s="31">
        <f t="shared" si="0"/>
        <v>62404.51</v>
      </c>
      <c r="S11" s="31">
        <f>SUM(S12:S29)</f>
        <v>7359.17</v>
      </c>
      <c r="T11" s="31">
        <f t="shared" si="0"/>
        <v>91006.04</v>
      </c>
      <c r="U11" s="31">
        <f t="shared" si="0"/>
        <v>0</v>
      </c>
      <c r="V11" s="31">
        <f t="shared" si="0"/>
        <v>91006.04</v>
      </c>
      <c r="W11" s="31">
        <f t="shared" si="0"/>
        <v>12081.05</v>
      </c>
    </row>
    <row r="12" spans="1:23" ht="15.75" hidden="1">
      <c r="A12" s="8"/>
      <c r="B12" s="46" t="s">
        <v>66</v>
      </c>
      <c r="C12" s="35"/>
      <c r="D12" s="26"/>
      <c r="E12" s="26"/>
      <c r="F12" s="26"/>
      <c r="G12" s="27"/>
      <c r="H12" s="27"/>
      <c r="I12" s="27"/>
      <c r="J12" s="27"/>
      <c r="K12" s="27"/>
      <c r="L12" s="27">
        <f>M12+N12+O12+P12+R12+T12+W12+S12</f>
        <v>0</v>
      </c>
      <c r="M12" s="27"/>
      <c r="N12" s="27"/>
      <c r="O12" s="27"/>
      <c r="P12" s="27"/>
      <c r="Q12" s="27"/>
      <c r="R12" s="27"/>
      <c r="S12" s="27"/>
      <c r="T12" s="27">
        <f>U12+V12</f>
        <v>0</v>
      </c>
      <c r="U12" s="27"/>
      <c r="V12" s="27"/>
      <c r="W12" s="39"/>
    </row>
    <row r="13" spans="1:23" ht="15.75" hidden="1">
      <c r="A13" s="8"/>
      <c r="B13" s="46" t="s">
        <v>67</v>
      </c>
      <c r="C13" s="35"/>
      <c r="D13" s="26"/>
      <c r="E13" s="26"/>
      <c r="F13" s="26"/>
      <c r="G13" s="76"/>
      <c r="H13" s="76"/>
      <c r="I13" s="76"/>
      <c r="J13" s="76"/>
      <c r="K13" s="27"/>
      <c r="L13" s="27">
        <f aca="true" t="shared" si="1" ref="L13:L29">M13+N13+O13+P13+R13+T13+W13+S13</f>
        <v>0</v>
      </c>
      <c r="M13" s="27"/>
      <c r="N13" s="27"/>
      <c r="O13" s="27"/>
      <c r="P13" s="27"/>
      <c r="Q13" s="27"/>
      <c r="R13" s="27"/>
      <c r="S13" s="27"/>
      <c r="T13" s="27">
        <f aca="true" t="shared" si="2" ref="T13:T29">U13+V13</f>
        <v>0</v>
      </c>
      <c r="U13" s="27"/>
      <c r="V13" s="27"/>
      <c r="W13" s="39"/>
    </row>
    <row r="14" spans="1:23" ht="15.75" hidden="1">
      <c r="A14" s="8"/>
      <c r="B14" s="46" t="s">
        <v>68</v>
      </c>
      <c r="C14" s="35"/>
      <c r="D14" s="26"/>
      <c r="E14" s="26"/>
      <c r="F14" s="26"/>
      <c r="G14" s="76"/>
      <c r="H14" s="76"/>
      <c r="I14" s="76"/>
      <c r="J14" s="76"/>
      <c r="K14" s="27"/>
      <c r="L14" s="27">
        <f>M14+N14+O14+P14+R14+T14+W14+S14</f>
        <v>0</v>
      </c>
      <c r="M14" s="27"/>
      <c r="N14" s="27"/>
      <c r="O14" s="27"/>
      <c r="P14" s="27"/>
      <c r="Q14" s="27"/>
      <c r="R14" s="27"/>
      <c r="S14" s="27"/>
      <c r="T14" s="27">
        <f t="shared" si="2"/>
        <v>0</v>
      </c>
      <c r="U14" s="27"/>
      <c r="V14" s="27"/>
      <c r="W14" s="39"/>
    </row>
    <row r="15" spans="1:23" ht="15.75" hidden="1">
      <c r="A15" s="8"/>
      <c r="B15" s="46" t="s">
        <v>69</v>
      </c>
      <c r="C15" s="35"/>
      <c r="D15" s="26"/>
      <c r="E15" s="26"/>
      <c r="F15" s="26"/>
      <c r="G15" s="76"/>
      <c r="H15" s="76"/>
      <c r="I15" s="76"/>
      <c r="J15" s="76"/>
      <c r="K15" s="27"/>
      <c r="L15" s="27">
        <f t="shared" si="1"/>
        <v>0</v>
      </c>
      <c r="M15" s="27"/>
      <c r="N15" s="27"/>
      <c r="O15" s="27"/>
      <c r="P15" s="27"/>
      <c r="Q15" s="27"/>
      <c r="R15" s="27"/>
      <c r="S15" s="27"/>
      <c r="T15" s="27">
        <f t="shared" si="2"/>
        <v>0</v>
      </c>
      <c r="U15" s="27"/>
      <c r="V15" s="27"/>
      <c r="W15" s="39"/>
    </row>
    <row r="16" spans="1:23" ht="15.75" hidden="1">
      <c r="A16" s="8"/>
      <c r="B16" s="46" t="s">
        <v>70</v>
      </c>
      <c r="C16" s="35"/>
      <c r="D16" s="26"/>
      <c r="E16" s="26"/>
      <c r="F16" s="26"/>
      <c r="G16" s="76"/>
      <c r="H16" s="76"/>
      <c r="I16" s="76"/>
      <c r="J16" s="76"/>
      <c r="K16" s="27"/>
      <c r="L16" s="27">
        <f t="shared" si="1"/>
        <v>0</v>
      </c>
      <c r="M16" s="27"/>
      <c r="N16" s="27"/>
      <c r="O16" s="27"/>
      <c r="P16" s="27"/>
      <c r="Q16" s="27"/>
      <c r="R16" s="27"/>
      <c r="S16" s="27"/>
      <c r="T16" s="27">
        <f t="shared" si="2"/>
        <v>0</v>
      </c>
      <c r="U16" s="27"/>
      <c r="V16" s="27"/>
      <c r="W16" s="39"/>
    </row>
    <row r="17" spans="1:23" ht="15.75" hidden="1">
      <c r="A17" s="8"/>
      <c r="B17" s="46" t="s">
        <v>71</v>
      </c>
      <c r="C17" s="35"/>
      <c r="D17" s="26"/>
      <c r="E17" s="26"/>
      <c r="F17" s="26"/>
      <c r="G17" s="76"/>
      <c r="H17" s="76"/>
      <c r="I17" s="76"/>
      <c r="J17" s="76"/>
      <c r="K17" s="27"/>
      <c r="L17" s="27">
        <f t="shared" si="1"/>
        <v>0</v>
      </c>
      <c r="M17" s="27"/>
      <c r="N17" s="27"/>
      <c r="O17" s="27"/>
      <c r="P17" s="27"/>
      <c r="Q17" s="27"/>
      <c r="R17" s="27"/>
      <c r="S17" s="27"/>
      <c r="T17" s="27">
        <f t="shared" si="2"/>
        <v>0</v>
      </c>
      <c r="U17" s="27"/>
      <c r="V17" s="27"/>
      <c r="W17" s="39"/>
    </row>
    <row r="18" spans="1:23" ht="15.75" hidden="1">
      <c r="A18" s="8"/>
      <c r="B18" s="46" t="s">
        <v>73</v>
      </c>
      <c r="C18" s="35"/>
      <c r="D18" s="26"/>
      <c r="E18" s="26"/>
      <c r="F18" s="26"/>
      <c r="G18" s="76"/>
      <c r="H18" s="76"/>
      <c r="I18" s="76"/>
      <c r="J18" s="76"/>
      <c r="K18" s="27"/>
      <c r="L18" s="27">
        <f t="shared" si="1"/>
        <v>0</v>
      </c>
      <c r="M18" s="27"/>
      <c r="N18" s="27"/>
      <c r="O18" s="27"/>
      <c r="P18" s="27"/>
      <c r="Q18" s="27"/>
      <c r="R18" s="27"/>
      <c r="S18" s="27"/>
      <c r="T18" s="27">
        <f t="shared" si="2"/>
        <v>0</v>
      </c>
      <c r="U18" s="27"/>
      <c r="V18" s="27"/>
      <c r="W18" s="39"/>
    </row>
    <row r="19" spans="1:23" ht="15.75" hidden="1">
      <c r="A19" s="8"/>
      <c r="B19" s="46" t="s">
        <v>72</v>
      </c>
      <c r="C19" s="35"/>
      <c r="D19" s="26"/>
      <c r="E19" s="26"/>
      <c r="F19" s="26"/>
      <c r="G19" s="76"/>
      <c r="H19" s="76"/>
      <c r="I19" s="76"/>
      <c r="J19" s="76"/>
      <c r="K19" s="27"/>
      <c r="L19" s="27">
        <f t="shared" si="1"/>
        <v>0</v>
      </c>
      <c r="M19" s="27"/>
      <c r="N19" s="27"/>
      <c r="O19" s="27"/>
      <c r="P19" s="27"/>
      <c r="Q19" s="27"/>
      <c r="R19" s="27"/>
      <c r="S19" s="27"/>
      <c r="T19" s="27">
        <f t="shared" si="2"/>
        <v>0</v>
      </c>
      <c r="U19" s="27"/>
      <c r="V19" s="27"/>
      <c r="W19" s="39"/>
    </row>
    <row r="20" spans="1:23" ht="15.75" hidden="1">
      <c r="A20" s="8"/>
      <c r="B20" s="46" t="s">
        <v>74</v>
      </c>
      <c r="C20" s="69"/>
      <c r="D20" s="70"/>
      <c r="E20" s="70"/>
      <c r="F20" s="70"/>
      <c r="G20" s="76"/>
      <c r="H20" s="76"/>
      <c r="I20" s="76"/>
      <c r="J20" s="76"/>
      <c r="K20" s="27"/>
      <c r="L20" s="27">
        <f t="shared" si="1"/>
        <v>0</v>
      </c>
      <c r="M20" s="27"/>
      <c r="N20" s="27"/>
      <c r="O20" s="27"/>
      <c r="P20" s="27"/>
      <c r="Q20" s="27"/>
      <c r="R20" s="27"/>
      <c r="S20" s="27"/>
      <c r="T20" s="27">
        <f t="shared" si="2"/>
        <v>0</v>
      </c>
      <c r="U20" s="27"/>
      <c r="V20" s="27"/>
      <c r="W20" s="39"/>
    </row>
    <row r="21" spans="1:23" ht="15.75" hidden="1">
      <c r="A21" s="8"/>
      <c r="B21" s="46" t="s">
        <v>75</v>
      </c>
      <c r="C21" s="35"/>
      <c r="D21" s="26"/>
      <c r="E21" s="26"/>
      <c r="F21" s="26"/>
      <c r="G21" s="76"/>
      <c r="H21" s="76"/>
      <c r="I21" s="76"/>
      <c r="J21" s="76"/>
      <c r="K21" s="27"/>
      <c r="L21" s="27">
        <f t="shared" si="1"/>
        <v>0</v>
      </c>
      <c r="M21" s="27"/>
      <c r="N21" s="27"/>
      <c r="O21" s="27"/>
      <c r="P21" s="27"/>
      <c r="Q21" s="27"/>
      <c r="R21" s="27"/>
      <c r="S21" s="27"/>
      <c r="T21" s="27">
        <f t="shared" si="2"/>
        <v>0</v>
      </c>
      <c r="U21" s="27"/>
      <c r="V21" s="27"/>
      <c r="W21" s="39"/>
    </row>
    <row r="22" spans="1:23" ht="15.75" hidden="1">
      <c r="A22" s="8"/>
      <c r="B22" s="46" t="s">
        <v>76</v>
      </c>
      <c r="C22" s="35"/>
      <c r="D22" s="26"/>
      <c r="E22" s="26"/>
      <c r="F22" s="26"/>
      <c r="G22" s="76"/>
      <c r="H22" s="76"/>
      <c r="I22" s="76"/>
      <c r="J22" s="76"/>
      <c r="K22" s="27"/>
      <c r="L22" s="27">
        <f t="shared" si="1"/>
        <v>0</v>
      </c>
      <c r="M22" s="27"/>
      <c r="N22" s="27"/>
      <c r="O22" s="27"/>
      <c r="P22" s="27"/>
      <c r="Q22" s="27"/>
      <c r="R22" s="27"/>
      <c r="S22" s="27"/>
      <c r="T22" s="27">
        <f t="shared" si="2"/>
        <v>0</v>
      </c>
      <c r="U22" s="27"/>
      <c r="V22" s="27"/>
      <c r="W22" s="39"/>
    </row>
    <row r="23" spans="1:23" ht="15.75" hidden="1">
      <c r="A23" s="8"/>
      <c r="B23" s="46" t="s">
        <v>77</v>
      </c>
      <c r="C23" s="94"/>
      <c r="D23" s="95"/>
      <c r="E23" s="95"/>
      <c r="F23" s="95"/>
      <c r="G23" s="102"/>
      <c r="H23" s="102"/>
      <c r="I23" s="102"/>
      <c r="J23" s="102"/>
      <c r="K23" s="96"/>
      <c r="L23" s="96">
        <f>M23+N23+O23+P23+R23+T23+W23</f>
        <v>0</v>
      </c>
      <c r="M23" s="96"/>
      <c r="N23" s="96"/>
      <c r="O23" s="96"/>
      <c r="P23" s="96"/>
      <c r="Q23" s="96"/>
      <c r="R23" s="96"/>
      <c r="S23" s="96"/>
      <c r="T23" s="27">
        <f t="shared" si="2"/>
        <v>0</v>
      </c>
      <c r="U23" s="96"/>
      <c r="V23" s="96"/>
      <c r="W23" s="39"/>
    </row>
    <row r="24" spans="1:23" ht="15.75" hidden="1">
      <c r="A24" s="8"/>
      <c r="B24" s="46" t="s">
        <v>78</v>
      </c>
      <c r="C24" s="35"/>
      <c r="D24" s="26"/>
      <c r="E24" s="26"/>
      <c r="F24" s="26"/>
      <c r="G24" s="76"/>
      <c r="H24" s="76"/>
      <c r="I24" s="76"/>
      <c r="J24" s="76"/>
      <c r="K24" s="27"/>
      <c r="L24" s="27">
        <f>M24+N24+O24+P24+Q24+R24+T24+W24</f>
        <v>0</v>
      </c>
      <c r="M24" s="27"/>
      <c r="N24" s="27"/>
      <c r="O24" s="27"/>
      <c r="P24" s="27"/>
      <c r="Q24" s="27"/>
      <c r="R24" s="27"/>
      <c r="S24" s="27"/>
      <c r="T24" s="27">
        <f t="shared" si="2"/>
        <v>0</v>
      </c>
      <c r="U24" s="27"/>
      <c r="V24" s="27"/>
      <c r="W24" s="39"/>
    </row>
    <row r="25" spans="1:23" ht="15.75" hidden="1">
      <c r="A25" s="8"/>
      <c r="B25" s="46" t="s">
        <v>79</v>
      </c>
      <c r="C25" s="35"/>
      <c r="D25" s="26"/>
      <c r="E25" s="26"/>
      <c r="F25" s="26"/>
      <c r="G25" s="76"/>
      <c r="H25" s="76"/>
      <c r="I25" s="76"/>
      <c r="J25" s="76"/>
      <c r="K25" s="27"/>
      <c r="L25" s="27">
        <f t="shared" si="1"/>
        <v>0</v>
      </c>
      <c r="M25" s="27"/>
      <c r="N25" s="27"/>
      <c r="O25" s="27"/>
      <c r="P25" s="27"/>
      <c r="Q25" s="27"/>
      <c r="R25" s="27"/>
      <c r="S25" s="27"/>
      <c r="T25" s="27">
        <f t="shared" si="2"/>
        <v>0</v>
      </c>
      <c r="U25" s="27"/>
      <c r="V25" s="27"/>
      <c r="W25" s="39"/>
    </row>
    <row r="26" spans="1:23" ht="15.75" hidden="1">
      <c r="A26" s="8"/>
      <c r="B26" s="46" t="s">
        <v>80</v>
      </c>
      <c r="C26" s="35"/>
      <c r="D26" s="26"/>
      <c r="E26" s="26"/>
      <c r="F26" s="26"/>
      <c r="G26" s="76"/>
      <c r="H26" s="76"/>
      <c r="I26" s="76"/>
      <c r="J26" s="76"/>
      <c r="K26" s="27"/>
      <c r="L26" s="27">
        <f t="shared" si="1"/>
        <v>0</v>
      </c>
      <c r="M26" s="27"/>
      <c r="N26" s="27"/>
      <c r="O26" s="27"/>
      <c r="P26" s="27"/>
      <c r="Q26" s="27"/>
      <c r="R26" s="27"/>
      <c r="S26" s="27"/>
      <c r="T26" s="27">
        <f t="shared" si="2"/>
        <v>0</v>
      </c>
      <c r="U26" s="27"/>
      <c r="V26" s="27"/>
      <c r="W26" s="39"/>
    </row>
    <row r="27" spans="1:23" ht="15.75" hidden="1">
      <c r="A27" s="8"/>
      <c r="B27" s="46" t="s">
        <v>81</v>
      </c>
      <c r="C27" s="35"/>
      <c r="D27" s="26"/>
      <c r="E27" s="26"/>
      <c r="F27" s="26"/>
      <c r="G27" s="76"/>
      <c r="H27" s="76"/>
      <c r="I27" s="76"/>
      <c r="J27" s="76"/>
      <c r="K27" s="27"/>
      <c r="L27" s="27">
        <f t="shared" si="1"/>
        <v>0</v>
      </c>
      <c r="M27" s="27"/>
      <c r="N27" s="27"/>
      <c r="O27" s="27"/>
      <c r="P27" s="27"/>
      <c r="Q27" s="27"/>
      <c r="R27" s="27"/>
      <c r="S27" s="27"/>
      <c r="T27" s="27">
        <f t="shared" si="2"/>
        <v>0</v>
      </c>
      <c r="U27" s="27"/>
      <c r="V27" s="27"/>
      <c r="W27" s="39"/>
    </row>
    <row r="28" spans="1:24" ht="15.75">
      <c r="A28" s="8"/>
      <c r="B28" s="46" t="s">
        <v>82</v>
      </c>
      <c r="C28" s="35">
        <v>8</v>
      </c>
      <c r="D28" s="26">
        <v>107</v>
      </c>
      <c r="E28" s="26">
        <v>11</v>
      </c>
      <c r="F28" s="26">
        <v>170</v>
      </c>
      <c r="G28" s="76">
        <v>2725388.17</v>
      </c>
      <c r="H28" s="76">
        <v>2519186.59</v>
      </c>
      <c r="I28" s="76">
        <v>2333452.67</v>
      </c>
      <c r="J28" s="76">
        <f>1869990.98+7259.06</f>
        <v>1877250.04</v>
      </c>
      <c r="K28" s="27">
        <v>0</v>
      </c>
      <c r="L28" s="27">
        <f>M28+N28+O28+P28+R28+T28+W28+S28</f>
        <v>343634.06999999995</v>
      </c>
      <c r="M28" s="27">
        <v>42609</v>
      </c>
      <c r="N28" s="27">
        <v>0</v>
      </c>
      <c r="O28" s="27">
        <v>0</v>
      </c>
      <c r="P28" s="27">
        <v>128174.3</v>
      </c>
      <c r="Q28" s="27">
        <v>128174.3</v>
      </c>
      <c r="R28" s="27">
        <v>62404.51</v>
      </c>
      <c r="S28" s="27">
        <v>7359.17</v>
      </c>
      <c r="T28" s="27">
        <v>91006.04</v>
      </c>
      <c r="U28" s="27">
        <v>0</v>
      </c>
      <c r="V28" s="27">
        <v>91006.04</v>
      </c>
      <c r="W28" s="39">
        <v>12081.05</v>
      </c>
      <c r="X28" s="109"/>
    </row>
    <row r="29" spans="1:23" ht="15.75" hidden="1">
      <c r="A29" s="8"/>
      <c r="B29" s="46" t="s">
        <v>83</v>
      </c>
      <c r="C29" s="89"/>
      <c r="D29" s="90"/>
      <c r="E29" s="90"/>
      <c r="F29" s="90"/>
      <c r="G29" s="103"/>
      <c r="H29" s="103"/>
      <c r="I29" s="104"/>
      <c r="J29" s="103"/>
      <c r="K29" s="91"/>
      <c r="L29" s="27">
        <f t="shared" si="1"/>
        <v>0</v>
      </c>
      <c r="M29" s="27"/>
      <c r="N29" s="27"/>
      <c r="O29" s="27"/>
      <c r="P29" s="27"/>
      <c r="Q29" s="27"/>
      <c r="R29" s="27"/>
      <c r="S29" s="27"/>
      <c r="T29" s="27">
        <f t="shared" si="2"/>
        <v>0</v>
      </c>
      <c r="U29" s="27"/>
      <c r="V29" s="27"/>
      <c r="W29" s="39"/>
    </row>
    <row r="30" spans="1:23" ht="47.25" customHeight="1">
      <c r="A30" s="16">
        <v>2</v>
      </c>
      <c r="B30" s="72" t="s">
        <v>21</v>
      </c>
      <c r="C30" s="36">
        <f>C47</f>
        <v>8</v>
      </c>
      <c r="D30" s="36">
        <f aca="true" t="shared" si="3" ref="D30:K30">D47</f>
        <v>160</v>
      </c>
      <c r="E30" s="36">
        <f t="shared" si="3"/>
        <v>12</v>
      </c>
      <c r="F30" s="36">
        <f t="shared" si="3"/>
        <v>230</v>
      </c>
      <c r="G30" s="40">
        <f t="shared" si="3"/>
        <v>778682.34</v>
      </c>
      <c r="H30" s="107">
        <f t="shared" si="3"/>
        <v>719767.6</v>
      </c>
      <c r="I30" s="107">
        <f t="shared" si="3"/>
        <v>666700.76</v>
      </c>
      <c r="J30" s="107">
        <f t="shared" si="3"/>
        <v>536357.16</v>
      </c>
      <c r="K30" s="107">
        <f t="shared" si="3"/>
        <v>0</v>
      </c>
      <c r="L30" s="40">
        <f aca="true" t="shared" si="4" ref="L30:W30">SUM(L31:L48)</f>
        <v>98181.15999999999</v>
      </c>
      <c r="M30" s="40">
        <f t="shared" si="4"/>
        <v>12174</v>
      </c>
      <c r="N30" s="40">
        <f t="shared" si="4"/>
        <v>0</v>
      </c>
      <c r="O30" s="40">
        <f t="shared" si="4"/>
        <v>0</v>
      </c>
      <c r="P30" s="40">
        <f t="shared" si="4"/>
        <v>36621.23</v>
      </c>
      <c r="Q30" s="40">
        <f t="shared" si="4"/>
        <v>36621.23</v>
      </c>
      <c r="R30" s="40">
        <f t="shared" si="4"/>
        <v>17829.86</v>
      </c>
      <c r="S30" s="31">
        <f>SUM(S31:S48)</f>
        <v>2102.62</v>
      </c>
      <c r="T30" s="40">
        <f t="shared" si="4"/>
        <v>26001.72</v>
      </c>
      <c r="U30" s="40">
        <f t="shared" si="4"/>
        <v>0</v>
      </c>
      <c r="V30" s="40">
        <f t="shared" si="4"/>
        <v>26001.72</v>
      </c>
      <c r="W30" s="40">
        <f t="shared" si="4"/>
        <v>3451.73</v>
      </c>
    </row>
    <row r="31" spans="1:23" ht="15.75" hidden="1">
      <c r="A31" s="8"/>
      <c r="B31" s="46" t="s">
        <v>66</v>
      </c>
      <c r="C31" s="26"/>
      <c r="D31" s="26"/>
      <c r="E31" s="26"/>
      <c r="F31" s="26"/>
      <c r="G31" s="27"/>
      <c r="H31" s="27"/>
      <c r="I31" s="27"/>
      <c r="J31" s="27"/>
      <c r="K31" s="27"/>
      <c r="L31" s="27">
        <f>M31+N31+O31+P31+R31+T31+W31+S31</f>
        <v>0</v>
      </c>
      <c r="M31" s="27"/>
      <c r="N31" s="27"/>
      <c r="O31" s="27"/>
      <c r="P31" s="27"/>
      <c r="Q31" s="27"/>
      <c r="R31" s="27"/>
      <c r="S31" s="27"/>
      <c r="T31" s="27">
        <f>U31+V31</f>
        <v>0</v>
      </c>
      <c r="U31" s="27"/>
      <c r="V31" s="27"/>
      <c r="W31" s="39"/>
    </row>
    <row r="32" spans="1:23" ht="15.75" hidden="1">
      <c r="A32" s="8"/>
      <c r="B32" s="46" t="s">
        <v>67</v>
      </c>
      <c r="C32" s="26"/>
      <c r="D32" s="26"/>
      <c r="E32" s="26"/>
      <c r="F32" s="26"/>
      <c r="G32" s="27"/>
      <c r="H32" s="27"/>
      <c r="I32" s="27"/>
      <c r="J32" s="27"/>
      <c r="K32" s="27"/>
      <c r="L32" s="27">
        <f aca="true" t="shared" si="5" ref="L32:L48">M32+N32+O32+P32+R32+T32+W32+S32</f>
        <v>0</v>
      </c>
      <c r="M32" s="27"/>
      <c r="N32" s="27"/>
      <c r="O32" s="27"/>
      <c r="P32" s="27"/>
      <c r="Q32" s="27"/>
      <c r="R32" s="27"/>
      <c r="S32" s="27"/>
      <c r="T32" s="27">
        <f aca="true" t="shared" si="6" ref="T32:T48">U32+V32</f>
        <v>0</v>
      </c>
      <c r="U32" s="27"/>
      <c r="V32" s="27"/>
      <c r="W32" s="39"/>
    </row>
    <row r="33" spans="1:23" ht="15.75" hidden="1">
      <c r="A33" s="8"/>
      <c r="B33" s="46" t="s">
        <v>68</v>
      </c>
      <c r="C33" s="26"/>
      <c r="D33" s="26"/>
      <c r="E33" s="26"/>
      <c r="F33" s="26"/>
      <c r="G33" s="27"/>
      <c r="H33" s="27"/>
      <c r="I33" s="27"/>
      <c r="J33" s="27"/>
      <c r="K33" s="27"/>
      <c r="L33" s="27">
        <f t="shared" si="5"/>
        <v>0</v>
      </c>
      <c r="M33" s="27"/>
      <c r="N33" s="27"/>
      <c r="O33" s="27"/>
      <c r="P33" s="27"/>
      <c r="Q33" s="27"/>
      <c r="R33" s="27"/>
      <c r="S33" s="27"/>
      <c r="T33" s="27">
        <f t="shared" si="6"/>
        <v>0</v>
      </c>
      <c r="U33" s="27"/>
      <c r="V33" s="27"/>
      <c r="W33" s="39"/>
    </row>
    <row r="34" spans="1:23" ht="15.75" hidden="1">
      <c r="A34" s="8"/>
      <c r="B34" s="46" t="s">
        <v>69</v>
      </c>
      <c r="C34" s="26"/>
      <c r="D34" s="26"/>
      <c r="E34" s="26"/>
      <c r="F34" s="26"/>
      <c r="G34" s="27"/>
      <c r="H34" s="27"/>
      <c r="I34" s="27"/>
      <c r="J34" s="27"/>
      <c r="K34" s="27"/>
      <c r="L34" s="27">
        <f t="shared" si="5"/>
        <v>0</v>
      </c>
      <c r="M34" s="27"/>
      <c r="N34" s="27"/>
      <c r="O34" s="27"/>
      <c r="P34" s="27"/>
      <c r="Q34" s="27"/>
      <c r="R34" s="27"/>
      <c r="S34" s="27"/>
      <c r="T34" s="27">
        <f t="shared" si="6"/>
        <v>0</v>
      </c>
      <c r="U34" s="27"/>
      <c r="V34" s="27"/>
      <c r="W34" s="39"/>
    </row>
    <row r="35" spans="1:23" ht="15.75" hidden="1">
      <c r="A35" s="8"/>
      <c r="B35" s="46" t="s">
        <v>70</v>
      </c>
      <c r="C35" s="26"/>
      <c r="D35" s="26"/>
      <c r="E35" s="26"/>
      <c r="F35" s="26"/>
      <c r="G35" s="27"/>
      <c r="H35" s="27"/>
      <c r="I35" s="27"/>
      <c r="J35" s="27"/>
      <c r="K35" s="27"/>
      <c r="L35" s="27">
        <f t="shared" si="5"/>
        <v>0</v>
      </c>
      <c r="M35" s="27"/>
      <c r="N35" s="27"/>
      <c r="O35" s="27"/>
      <c r="P35" s="27"/>
      <c r="Q35" s="27"/>
      <c r="R35" s="27"/>
      <c r="S35" s="27"/>
      <c r="T35" s="27">
        <f t="shared" si="6"/>
        <v>0</v>
      </c>
      <c r="U35" s="27"/>
      <c r="V35" s="27"/>
      <c r="W35" s="39"/>
    </row>
    <row r="36" spans="1:23" ht="15.75" hidden="1">
      <c r="A36" s="8"/>
      <c r="B36" s="46" t="s">
        <v>71</v>
      </c>
      <c r="C36" s="26"/>
      <c r="D36" s="26"/>
      <c r="E36" s="26"/>
      <c r="F36" s="26"/>
      <c r="G36" s="27"/>
      <c r="H36" s="27"/>
      <c r="I36" s="27"/>
      <c r="J36" s="27"/>
      <c r="K36" s="27"/>
      <c r="L36" s="27">
        <f t="shared" si="5"/>
        <v>0</v>
      </c>
      <c r="M36" s="27"/>
      <c r="N36" s="27"/>
      <c r="O36" s="27"/>
      <c r="P36" s="27"/>
      <c r="Q36" s="27"/>
      <c r="R36" s="27"/>
      <c r="S36" s="27"/>
      <c r="T36" s="27">
        <f t="shared" si="6"/>
        <v>0</v>
      </c>
      <c r="U36" s="27"/>
      <c r="V36" s="27"/>
      <c r="W36" s="39"/>
    </row>
    <row r="37" spans="1:23" ht="15.75" hidden="1">
      <c r="A37" s="8"/>
      <c r="B37" s="46" t="s">
        <v>73</v>
      </c>
      <c r="C37" s="26"/>
      <c r="D37" s="26"/>
      <c r="E37" s="26"/>
      <c r="F37" s="26"/>
      <c r="G37" s="27"/>
      <c r="H37" s="27"/>
      <c r="I37" s="27"/>
      <c r="J37" s="27"/>
      <c r="K37" s="27"/>
      <c r="L37" s="27">
        <f t="shared" si="5"/>
        <v>0</v>
      </c>
      <c r="M37" s="27"/>
      <c r="N37" s="27"/>
      <c r="O37" s="27"/>
      <c r="P37" s="27"/>
      <c r="Q37" s="27"/>
      <c r="R37" s="27"/>
      <c r="S37" s="27"/>
      <c r="T37" s="27">
        <f t="shared" si="6"/>
        <v>0</v>
      </c>
      <c r="U37" s="27"/>
      <c r="V37" s="27"/>
      <c r="W37" s="39"/>
    </row>
    <row r="38" spans="1:23" ht="15.75" hidden="1">
      <c r="A38" s="8"/>
      <c r="B38" s="46" t="s">
        <v>72</v>
      </c>
      <c r="C38" s="26"/>
      <c r="D38" s="26"/>
      <c r="E38" s="26"/>
      <c r="F38" s="26"/>
      <c r="G38" s="27"/>
      <c r="H38" s="27"/>
      <c r="I38" s="27"/>
      <c r="J38" s="27"/>
      <c r="K38" s="27"/>
      <c r="L38" s="27">
        <f t="shared" si="5"/>
        <v>0</v>
      </c>
      <c r="M38" s="27"/>
      <c r="N38" s="27"/>
      <c r="O38" s="27"/>
      <c r="P38" s="27"/>
      <c r="Q38" s="27"/>
      <c r="R38" s="27"/>
      <c r="S38" s="27"/>
      <c r="T38" s="27">
        <f t="shared" si="6"/>
        <v>0</v>
      </c>
      <c r="U38" s="27"/>
      <c r="V38" s="27"/>
      <c r="W38" s="39"/>
    </row>
    <row r="39" spans="1:23" ht="15.75" hidden="1">
      <c r="A39" s="8"/>
      <c r="B39" s="46" t="s">
        <v>74</v>
      </c>
      <c r="C39" s="70"/>
      <c r="D39" s="70"/>
      <c r="E39" s="70"/>
      <c r="F39" s="70"/>
      <c r="G39" s="27"/>
      <c r="H39" s="27"/>
      <c r="I39" s="27"/>
      <c r="J39" s="27"/>
      <c r="K39" s="27"/>
      <c r="L39" s="27">
        <f t="shared" si="5"/>
        <v>0</v>
      </c>
      <c r="M39" s="27"/>
      <c r="N39" s="27"/>
      <c r="O39" s="27"/>
      <c r="P39" s="27"/>
      <c r="Q39" s="27"/>
      <c r="R39" s="27"/>
      <c r="S39" s="27"/>
      <c r="T39" s="27">
        <f t="shared" si="6"/>
        <v>0</v>
      </c>
      <c r="U39" s="27"/>
      <c r="V39" s="27"/>
      <c r="W39" s="39"/>
    </row>
    <row r="40" spans="1:23" ht="15.75" hidden="1">
      <c r="A40" s="8"/>
      <c r="B40" s="46" t="s">
        <v>75</v>
      </c>
      <c r="C40" s="26"/>
      <c r="D40" s="26"/>
      <c r="E40" s="26"/>
      <c r="F40" s="26"/>
      <c r="G40" s="27"/>
      <c r="H40" s="27"/>
      <c r="I40" s="27"/>
      <c r="J40" s="27"/>
      <c r="K40" s="27"/>
      <c r="L40" s="27">
        <f t="shared" si="5"/>
        <v>0</v>
      </c>
      <c r="M40" s="27"/>
      <c r="N40" s="27"/>
      <c r="O40" s="27"/>
      <c r="P40" s="27"/>
      <c r="Q40" s="27"/>
      <c r="R40" s="27"/>
      <c r="S40" s="27"/>
      <c r="T40" s="27">
        <f t="shared" si="6"/>
        <v>0</v>
      </c>
      <c r="U40" s="27"/>
      <c r="V40" s="27"/>
      <c r="W40" s="39"/>
    </row>
    <row r="41" spans="1:23" ht="15.75" hidden="1">
      <c r="A41" s="8"/>
      <c r="B41" s="46" t="s">
        <v>76</v>
      </c>
      <c r="C41" s="26"/>
      <c r="D41" s="26"/>
      <c r="E41" s="26"/>
      <c r="F41" s="26"/>
      <c r="G41" s="27"/>
      <c r="H41" s="27"/>
      <c r="I41" s="27"/>
      <c r="J41" s="27"/>
      <c r="K41" s="27"/>
      <c r="L41" s="27">
        <f t="shared" si="5"/>
        <v>0</v>
      </c>
      <c r="M41" s="27"/>
      <c r="N41" s="27"/>
      <c r="O41" s="27"/>
      <c r="P41" s="27"/>
      <c r="Q41" s="27"/>
      <c r="R41" s="27"/>
      <c r="S41" s="27"/>
      <c r="T41" s="27">
        <f t="shared" si="6"/>
        <v>0</v>
      </c>
      <c r="U41" s="27"/>
      <c r="V41" s="27"/>
      <c r="W41" s="39"/>
    </row>
    <row r="42" spans="1:23" ht="15.75" hidden="1">
      <c r="A42" s="8"/>
      <c r="B42" s="46" t="s">
        <v>77</v>
      </c>
      <c r="C42" s="95"/>
      <c r="D42" s="95"/>
      <c r="E42" s="95"/>
      <c r="F42" s="95"/>
      <c r="G42" s="96"/>
      <c r="H42" s="96"/>
      <c r="I42" s="96"/>
      <c r="J42" s="96"/>
      <c r="K42" s="96"/>
      <c r="L42" s="27">
        <f t="shared" si="5"/>
        <v>0</v>
      </c>
      <c r="M42" s="96"/>
      <c r="N42" s="96"/>
      <c r="O42" s="96"/>
      <c r="P42" s="96"/>
      <c r="Q42" s="96"/>
      <c r="R42" s="96"/>
      <c r="S42" s="96"/>
      <c r="T42" s="27">
        <f t="shared" si="6"/>
        <v>0</v>
      </c>
      <c r="U42" s="96"/>
      <c r="V42" s="96"/>
      <c r="W42" s="39"/>
    </row>
    <row r="43" spans="1:23" ht="15.75" hidden="1">
      <c r="A43" s="8"/>
      <c r="B43" s="46" t="s">
        <v>78</v>
      </c>
      <c r="C43" s="26"/>
      <c r="D43" s="26"/>
      <c r="E43" s="26"/>
      <c r="F43" s="26"/>
      <c r="G43" s="27"/>
      <c r="H43" s="27"/>
      <c r="I43" s="27"/>
      <c r="J43" s="27"/>
      <c r="K43" s="27"/>
      <c r="L43" s="27">
        <f t="shared" si="5"/>
        <v>0</v>
      </c>
      <c r="M43" s="27"/>
      <c r="N43" s="27"/>
      <c r="O43" s="27"/>
      <c r="P43" s="27"/>
      <c r="Q43" s="27"/>
      <c r="R43" s="27"/>
      <c r="S43" s="27"/>
      <c r="T43" s="27">
        <f t="shared" si="6"/>
        <v>0</v>
      </c>
      <c r="U43" s="27"/>
      <c r="V43" s="27"/>
      <c r="W43" s="39"/>
    </row>
    <row r="44" spans="1:23" ht="15.75" hidden="1">
      <c r="A44" s="8"/>
      <c r="B44" s="46" t="s">
        <v>79</v>
      </c>
      <c r="C44" s="26"/>
      <c r="D44" s="26"/>
      <c r="E44" s="26"/>
      <c r="F44" s="26"/>
      <c r="G44" s="27"/>
      <c r="H44" s="27"/>
      <c r="I44" s="27"/>
      <c r="J44" s="27"/>
      <c r="K44" s="27"/>
      <c r="L44" s="27">
        <f t="shared" si="5"/>
        <v>0</v>
      </c>
      <c r="M44" s="27"/>
      <c r="N44" s="27"/>
      <c r="O44" s="27"/>
      <c r="P44" s="27"/>
      <c r="Q44" s="27"/>
      <c r="R44" s="27"/>
      <c r="S44" s="27"/>
      <c r="T44" s="27">
        <f t="shared" si="6"/>
        <v>0</v>
      </c>
      <c r="U44" s="27"/>
      <c r="V44" s="27"/>
      <c r="W44" s="39"/>
    </row>
    <row r="45" spans="1:23" ht="15.75" hidden="1">
      <c r="A45" s="8"/>
      <c r="B45" s="46" t="s">
        <v>80</v>
      </c>
      <c r="C45" s="26"/>
      <c r="D45" s="26"/>
      <c r="E45" s="26"/>
      <c r="F45" s="26"/>
      <c r="G45" s="27"/>
      <c r="H45" s="27"/>
      <c r="I45" s="27"/>
      <c r="J45" s="27"/>
      <c r="K45" s="27"/>
      <c r="L45" s="27">
        <f t="shared" si="5"/>
        <v>0</v>
      </c>
      <c r="M45" s="27"/>
      <c r="N45" s="27"/>
      <c r="O45" s="27"/>
      <c r="P45" s="27"/>
      <c r="Q45" s="27"/>
      <c r="R45" s="27"/>
      <c r="S45" s="27"/>
      <c r="T45" s="27">
        <f t="shared" si="6"/>
        <v>0</v>
      </c>
      <c r="U45" s="27"/>
      <c r="V45" s="27"/>
      <c r="W45" s="39"/>
    </row>
    <row r="46" spans="1:23" ht="15.75" hidden="1">
      <c r="A46" s="8"/>
      <c r="B46" s="46" t="s">
        <v>81</v>
      </c>
      <c r="C46" s="26"/>
      <c r="D46" s="26"/>
      <c r="E46" s="26"/>
      <c r="F46" s="26"/>
      <c r="G46" s="27"/>
      <c r="H46" s="27"/>
      <c r="I46" s="27"/>
      <c r="J46" s="27"/>
      <c r="K46" s="27"/>
      <c r="L46" s="27">
        <f t="shared" si="5"/>
        <v>0</v>
      </c>
      <c r="M46" s="27"/>
      <c r="N46" s="27"/>
      <c r="O46" s="27"/>
      <c r="P46" s="27"/>
      <c r="Q46" s="27"/>
      <c r="R46" s="27"/>
      <c r="S46" s="27"/>
      <c r="T46" s="27">
        <f t="shared" si="6"/>
        <v>0</v>
      </c>
      <c r="U46" s="27"/>
      <c r="V46" s="27"/>
      <c r="W46" s="39"/>
    </row>
    <row r="47" spans="1:24" ht="15.75">
      <c r="A47" s="8"/>
      <c r="B47" s="46" t="s">
        <v>82</v>
      </c>
      <c r="C47" s="26">
        <v>8</v>
      </c>
      <c r="D47" s="26">
        <v>160</v>
      </c>
      <c r="E47" s="26">
        <v>12</v>
      </c>
      <c r="F47" s="26">
        <v>230</v>
      </c>
      <c r="G47" s="27">
        <v>778682.34</v>
      </c>
      <c r="H47" s="27">
        <v>719767.6</v>
      </c>
      <c r="I47" s="27">
        <v>666700.76</v>
      </c>
      <c r="J47" s="27">
        <f>534283.14+2074.02</f>
        <v>536357.16</v>
      </c>
      <c r="K47" s="27">
        <v>0</v>
      </c>
      <c r="L47" s="27">
        <f t="shared" si="5"/>
        <v>98181.15999999999</v>
      </c>
      <c r="M47" s="27">
        <v>12174</v>
      </c>
      <c r="N47" s="27">
        <v>0</v>
      </c>
      <c r="O47" s="27">
        <v>0</v>
      </c>
      <c r="P47" s="27">
        <v>36621.23</v>
      </c>
      <c r="Q47" s="27">
        <v>36621.23</v>
      </c>
      <c r="R47" s="27">
        <v>17829.86</v>
      </c>
      <c r="S47" s="27">
        <v>2102.62</v>
      </c>
      <c r="T47" s="27">
        <v>26001.72</v>
      </c>
      <c r="U47" s="27">
        <v>0</v>
      </c>
      <c r="V47" s="27">
        <v>26001.72</v>
      </c>
      <c r="W47" s="39">
        <v>3451.73</v>
      </c>
      <c r="X47" s="109"/>
    </row>
    <row r="48" spans="1:23" ht="15.75" hidden="1">
      <c r="A48" s="8"/>
      <c r="B48" s="46" t="s">
        <v>83</v>
      </c>
      <c r="C48" s="26"/>
      <c r="D48" s="26"/>
      <c r="E48" s="26"/>
      <c r="F48" s="26"/>
      <c r="G48" s="27"/>
      <c r="H48" s="27"/>
      <c r="I48" s="27"/>
      <c r="J48" s="27"/>
      <c r="K48" s="27"/>
      <c r="L48" s="27">
        <f t="shared" si="5"/>
        <v>0</v>
      </c>
      <c r="M48" s="27"/>
      <c r="N48" s="27"/>
      <c r="O48" s="27"/>
      <c r="P48" s="27"/>
      <c r="Q48" s="27"/>
      <c r="R48" s="27"/>
      <c r="S48" s="27"/>
      <c r="T48" s="27">
        <f t="shared" si="6"/>
        <v>0</v>
      </c>
      <c r="U48" s="27"/>
      <c r="V48" s="27"/>
      <c r="W48" s="39"/>
    </row>
    <row r="49" spans="1:23" ht="47.25">
      <c r="A49" s="16">
        <v>3</v>
      </c>
      <c r="B49" s="73" t="s">
        <v>22</v>
      </c>
      <c r="C49" s="36">
        <f aca="true" t="shared" si="7" ref="C49:W49">SUM(C50:C67)</f>
        <v>0</v>
      </c>
      <c r="D49" s="36">
        <f t="shared" si="7"/>
        <v>0</v>
      </c>
      <c r="E49" s="36">
        <f t="shared" si="7"/>
        <v>0</v>
      </c>
      <c r="F49" s="36">
        <f t="shared" si="7"/>
        <v>0</v>
      </c>
      <c r="G49" s="40">
        <f t="shared" si="7"/>
        <v>0</v>
      </c>
      <c r="H49" s="40">
        <f t="shared" si="7"/>
        <v>0</v>
      </c>
      <c r="I49" s="40">
        <f t="shared" si="7"/>
        <v>0</v>
      </c>
      <c r="J49" s="40">
        <f t="shared" si="7"/>
        <v>0</v>
      </c>
      <c r="K49" s="40">
        <f t="shared" si="7"/>
        <v>0</v>
      </c>
      <c r="L49" s="40">
        <f t="shared" si="7"/>
        <v>0</v>
      </c>
      <c r="M49" s="40">
        <f t="shared" si="7"/>
        <v>0</v>
      </c>
      <c r="N49" s="40">
        <f t="shared" si="7"/>
        <v>0</v>
      </c>
      <c r="O49" s="40">
        <f t="shared" si="7"/>
        <v>0</v>
      </c>
      <c r="P49" s="40">
        <f t="shared" si="7"/>
        <v>0</v>
      </c>
      <c r="Q49" s="40">
        <f t="shared" si="7"/>
        <v>0</v>
      </c>
      <c r="R49" s="40">
        <f t="shared" si="7"/>
        <v>0</v>
      </c>
      <c r="S49" s="31">
        <f>SUM(S50:S67)</f>
        <v>0</v>
      </c>
      <c r="T49" s="40">
        <f t="shared" si="7"/>
        <v>0</v>
      </c>
      <c r="U49" s="40">
        <f t="shared" si="7"/>
        <v>0</v>
      </c>
      <c r="V49" s="40">
        <f t="shared" si="7"/>
        <v>0</v>
      </c>
      <c r="W49" s="40">
        <f t="shared" si="7"/>
        <v>0</v>
      </c>
    </row>
    <row r="50" spans="1:23" ht="15.75" hidden="1">
      <c r="A50" s="8"/>
      <c r="B50" s="46" t="s">
        <v>66</v>
      </c>
      <c r="C50" s="26"/>
      <c r="D50" s="26"/>
      <c r="E50" s="26"/>
      <c r="F50" s="26"/>
      <c r="G50" s="27"/>
      <c r="H50" s="27"/>
      <c r="I50" s="27"/>
      <c r="J50" s="27"/>
      <c r="K50" s="27"/>
      <c r="L50" s="27">
        <f>M50+N50+O50+P50+R50+T50+W50+S50</f>
        <v>0</v>
      </c>
      <c r="M50" s="27"/>
      <c r="N50" s="27"/>
      <c r="O50" s="27"/>
      <c r="P50" s="27"/>
      <c r="Q50" s="27"/>
      <c r="R50" s="27"/>
      <c r="S50" s="27"/>
      <c r="T50" s="27">
        <f>U50+V50</f>
        <v>0</v>
      </c>
      <c r="U50" s="27"/>
      <c r="V50" s="27"/>
      <c r="W50" s="39"/>
    </row>
    <row r="51" spans="1:23" ht="15.75" hidden="1">
      <c r="A51" s="8"/>
      <c r="B51" s="46" t="s">
        <v>67</v>
      </c>
      <c r="C51" s="26"/>
      <c r="D51" s="26"/>
      <c r="E51" s="26"/>
      <c r="F51" s="26"/>
      <c r="G51" s="27"/>
      <c r="H51" s="27"/>
      <c r="I51" s="27"/>
      <c r="J51" s="27"/>
      <c r="K51" s="27"/>
      <c r="L51" s="27">
        <f aca="true" t="shared" si="8" ref="L51:L67">M51+N51+O51+P51+R51+T51+W51+S51</f>
        <v>0</v>
      </c>
      <c r="M51" s="27"/>
      <c r="N51" s="27"/>
      <c r="O51" s="27"/>
      <c r="P51" s="27"/>
      <c r="Q51" s="27"/>
      <c r="R51" s="27"/>
      <c r="S51" s="27"/>
      <c r="T51" s="27">
        <f aca="true" t="shared" si="9" ref="T51:T67">U51+V51</f>
        <v>0</v>
      </c>
      <c r="U51" s="27"/>
      <c r="V51" s="27"/>
      <c r="W51" s="39"/>
    </row>
    <row r="52" spans="1:23" ht="15.75" hidden="1">
      <c r="A52" s="8"/>
      <c r="B52" s="46" t="s">
        <v>68</v>
      </c>
      <c r="C52" s="26"/>
      <c r="D52" s="26"/>
      <c r="E52" s="26"/>
      <c r="F52" s="26"/>
      <c r="G52" s="27"/>
      <c r="H52" s="27"/>
      <c r="I52" s="27"/>
      <c r="J52" s="27"/>
      <c r="K52" s="27"/>
      <c r="L52" s="27">
        <f t="shared" si="8"/>
        <v>0</v>
      </c>
      <c r="M52" s="27"/>
      <c r="N52" s="27"/>
      <c r="O52" s="27"/>
      <c r="P52" s="27"/>
      <c r="Q52" s="27"/>
      <c r="R52" s="27"/>
      <c r="S52" s="27"/>
      <c r="T52" s="27">
        <f t="shared" si="9"/>
        <v>0</v>
      </c>
      <c r="U52" s="27"/>
      <c r="V52" s="27"/>
      <c r="W52" s="39"/>
    </row>
    <row r="53" spans="1:23" ht="15.75" hidden="1">
      <c r="A53" s="8"/>
      <c r="B53" s="46" t="s">
        <v>69</v>
      </c>
      <c r="C53" s="26"/>
      <c r="D53" s="26"/>
      <c r="E53" s="26"/>
      <c r="F53" s="26"/>
      <c r="G53" s="27"/>
      <c r="H53" s="27"/>
      <c r="I53" s="27"/>
      <c r="J53" s="27"/>
      <c r="K53" s="27"/>
      <c r="L53" s="27">
        <f t="shared" si="8"/>
        <v>0</v>
      </c>
      <c r="M53" s="27"/>
      <c r="N53" s="27"/>
      <c r="O53" s="27"/>
      <c r="P53" s="27"/>
      <c r="Q53" s="27"/>
      <c r="R53" s="27"/>
      <c r="S53" s="27"/>
      <c r="T53" s="27">
        <f t="shared" si="9"/>
        <v>0</v>
      </c>
      <c r="U53" s="27"/>
      <c r="V53" s="27"/>
      <c r="W53" s="39"/>
    </row>
    <row r="54" spans="1:23" ht="15.75" hidden="1">
      <c r="A54" s="8"/>
      <c r="B54" s="46" t="s">
        <v>70</v>
      </c>
      <c r="C54" s="26"/>
      <c r="D54" s="26"/>
      <c r="E54" s="26"/>
      <c r="F54" s="26"/>
      <c r="G54" s="27"/>
      <c r="H54" s="27"/>
      <c r="I54" s="27"/>
      <c r="J54" s="27"/>
      <c r="K54" s="27"/>
      <c r="L54" s="27">
        <f t="shared" si="8"/>
        <v>0</v>
      </c>
      <c r="M54" s="27"/>
      <c r="N54" s="27"/>
      <c r="O54" s="27"/>
      <c r="P54" s="27"/>
      <c r="Q54" s="27"/>
      <c r="R54" s="27"/>
      <c r="S54" s="27"/>
      <c r="T54" s="27">
        <f t="shared" si="9"/>
        <v>0</v>
      </c>
      <c r="U54" s="27"/>
      <c r="V54" s="27"/>
      <c r="W54" s="39"/>
    </row>
    <row r="55" spans="1:23" ht="15.75" hidden="1">
      <c r="A55" s="8"/>
      <c r="B55" s="46" t="s">
        <v>71</v>
      </c>
      <c r="C55" s="26"/>
      <c r="D55" s="26"/>
      <c r="E55" s="26"/>
      <c r="F55" s="26"/>
      <c r="G55" s="27"/>
      <c r="H55" s="27"/>
      <c r="I55" s="27"/>
      <c r="J55" s="27"/>
      <c r="K55" s="27"/>
      <c r="L55" s="27">
        <f t="shared" si="8"/>
        <v>0</v>
      </c>
      <c r="M55" s="27"/>
      <c r="N55" s="27"/>
      <c r="O55" s="27"/>
      <c r="P55" s="27"/>
      <c r="Q55" s="27"/>
      <c r="R55" s="27"/>
      <c r="S55" s="27"/>
      <c r="T55" s="27">
        <f t="shared" si="9"/>
        <v>0</v>
      </c>
      <c r="U55" s="27"/>
      <c r="V55" s="27"/>
      <c r="W55" s="39"/>
    </row>
    <row r="56" spans="1:23" ht="15.75" hidden="1">
      <c r="A56" s="8"/>
      <c r="B56" s="46" t="s">
        <v>73</v>
      </c>
      <c r="C56" s="26"/>
      <c r="D56" s="26"/>
      <c r="E56" s="26"/>
      <c r="F56" s="26"/>
      <c r="G56" s="27"/>
      <c r="H56" s="27"/>
      <c r="I56" s="27"/>
      <c r="J56" s="27"/>
      <c r="K56" s="27"/>
      <c r="L56" s="27">
        <f t="shared" si="8"/>
        <v>0</v>
      </c>
      <c r="M56" s="27"/>
      <c r="N56" s="27"/>
      <c r="O56" s="27"/>
      <c r="P56" s="27"/>
      <c r="Q56" s="27"/>
      <c r="R56" s="27"/>
      <c r="S56" s="27"/>
      <c r="T56" s="27">
        <f t="shared" si="9"/>
        <v>0</v>
      </c>
      <c r="U56" s="27"/>
      <c r="V56" s="27"/>
      <c r="W56" s="39"/>
    </row>
    <row r="57" spans="1:23" ht="15.75" hidden="1">
      <c r="A57" s="8"/>
      <c r="B57" s="46" t="s">
        <v>72</v>
      </c>
      <c r="C57" s="26"/>
      <c r="D57" s="26"/>
      <c r="E57" s="26"/>
      <c r="F57" s="26"/>
      <c r="G57" s="27"/>
      <c r="H57" s="27"/>
      <c r="I57" s="27"/>
      <c r="J57" s="27"/>
      <c r="K57" s="27"/>
      <c r="L57" s="27">
        <f t="shared" si="8"/>
        <v>0</v>
      </c>
      <c r="M57" s="27"/>
      <c r="N57" s="27"/>
      <c r="O57" s="27"/>
      <c r="P57" s="27"/>
      <c r="Q57" s="27"/>
      <c r="R57" s="27"/>
      <c r="S57" s="27"/>
      <c r="T57" s="27">
        <f t="shared" si="9"/>
        <v>0</v>
      </c>
      <c r="U57" s="27"/>
      <c r="V57" s="27"/>
      <c r="W57" s="39"/>
    </row>
    <row r="58" spans="1:23" ht="15.75" hidden="1">
      <c r="A58" s="8"/>
      <c r="B58" s="46" t="s">
        <v>74</v>
      </c>
      <c r="C58" s="26"/>
      <c r="D58" s="26"/>
      <c r="E58" s="26"/>
      <c r="F58" s="26"/>
      <c r="G58" s="27"/>
      <c r="H58" s="27"/>
      <c r="I58" s="27"/>
      <c r="J58" s="27"/>
      <c r="K58" s="27"/>
      <c r="L58" s="27">
        <f t="shared" si="8"/>
        <v>0</v>
      </c>
      <c r="M58" s="27"/>
      <c r="N58" s="27"/>
      <c r="O58" s="27"/>
      <c r="P58" s="27"/>
      <c r="Q58" s="27"/>
      <c r="R58" s="27"/>
      <c r="S58" s="27"/>
      <c r="T58" s="27">
        <f t="shared" si="9"/>
        <v>0</v>
      </c>
      <c r="U58" s="27"/>
      <c r="V58" s="27"/>
      <c r="W58" s="39"/>
    </row>
    <row r="59" spans="1:23" ht="15.75" hidden="1">
      <c r="A59" s="8"/>
      <c r="B59" s="46" t="s">
        <v>75</v>
      </c>
      <c r="C59" s="26"/>
      <c r="D59" s="26"/>
      <c r="E59" s="26"/>
      <c r="F59" s="26"/>
      <c r="G59" s="27"/>
      <c r="H59" s="27"/>
      <c r="I59" s="27"/>
      <c r="J59" s="27"/>
      <c r="K59" s="27"/>
      <c r="L59" s="27">
        <f t="shared" si="8"/>
        <v>0</v>
      </c>
      <c r="M59" s="27"/>
      <c r="N59" s="27"/>
      <c r="O59" s="27"/>
      <c r="P59" s="27"/>
      <c r="Q59" s="27"/>
      <c r="R59" s="27"/>
      <c r="S59" s="27"/>
      <c r="T59" s="27">
        <f t="shared" si="9"/>
        <v>0</v>
      </c>
      <c r="U59" s="27"/>
      <c r="V59" s="27"/>
      <c r="W59" s="39"/>
    </row>
    <row r="60" spans="1:23" ht="15.75" hidden="1">
      <c r="A60" s="8"/>
      <c r="B60" s="46" t="s">
        <v>76</v>
      </c>
      <c r="C60" s="26"/>
      <c r="D60" s="26"/>
      <c r="E60" s="26"/>
      <c r="F60" s="26"/>
      <c r="G60" s="27"/>
      <c r="H60" s="27"/>
      <c r="I60" s="27"/>
      <c r="J60" s="27"/>
      <c r="K60" s="27"/>
      <c r="L60" s="27">
        <f t="shared" si="8"/>
        <v>0</v>
      </c>
      <c r="M60" s="27"/>
      <c r="N60" s="27"/>
      <c r="O60" s="27"/>
      <c r="P60" s="27"/>
      <c r="Q60" s="27"/>
      <c r="R60" s="27"/>
      <c r="S60" s="27"/>
      <c r="T60" s="27">
        <f t="shared" si="9"/>
        <v>0</v>
      </c>
      <c r="U60" s="27"/>
      <c r="V60" s="27"/>
      <c r="W60" s="39"/>
    </row>
    <row r="61" spans="1:23" ht="15.75" hidden="1">
      <c r="A61" s="8"/>
      <c r="B61" s="46" t="s">
        <v>77</v>
      </c>
      <c r="C61" s="97"/>
      <c r="D61" s="97"/>
      <c r="E61" s="97"/>
      <c r="F61" s="97"/>
      <c r="G61" s="93"/>
      <c r="H61" s="92"/>
      <c r="I61" s="92"/>
      <c r="J61" s="93"/>
      <c r="K61" s="93"/>
      <c r="L61" s="93">
        <f>M61+N61+O61+P61+R61+T61+W61</f>
        <v>0</v>
      </c>
      <c r="M61" s="93"/>
      <c r="N61" s="93"/>
      <c r="O61" s="93"/>
      <c r="P61" s="93"/>
      <c r="Q61" s="93"/>
      <c r="R61" s="93"/>
      <c r="S61" s="93"/>
      <c r="T61" s="27">
        <f t="shared" si="9"/>
        <v>0</v>
      </c>
      <c r="U61" s="93"/>
      <c r="V61" s="93"/>
      <c r="W61" s="30"/>
    </row>
    <row r="62" spans="1:23" ht="15.75" hidden="1">
      <c r="A62" s="8"/>
      <c r="B62" s="46" t="s">
        <v>78</v>
      </c>
      <c r="C62" s="26"/>
      <c r="D62" s="26"/>
      <c r="E62" s="26"/>
      <c r="F62" s="26"/>
      <c r="G62" s="27"/>
      <c r="H62" s="27"/>
      <c r="I62" s="27"/>
      <c r="J62" s="27"/>
      <c r="K62" s="27"/>
      <c r="L62" s="27">
        <f t="shared" si="8"/>
        <v>0</v>
      </c>
      <c r="M62" s="27"/>
      <c r="N62" s="27"/>
      <c r="O62" s="27"/>
      <c r="P62" s="27"/>
      <c r="Q62" s="27"/>
      <c r="R62" s="27"/>
      <c r="S62" s="27"/>
      <c r="T62" s="27">
        <f t="shared" si="9"/>
        <v>0</v>
      </c>
      <c r="U62" s="27"/>
      <c r="V62" s="27"/>
      <c r="W62" s="39"/>
    </row>
    <row r="63" spans="1:23" ht="15.75" hidden="1">
      <c r="A63" s="8"/>
      <c r="B63" s="46" t="s">
        <v>79</v>
      </c>
      <c r="C63" s="26"/>
      <c r="D63" s="26"/>
      <c r="E63" s="26"/>
      <c r="F63" s="26"/>
      <c r="G63" s="27"/>
      <c r="H63" s="27"/>
      <c r="I63" s="27"/>
      <c r="J63" s="27"/>
      <c r="K63" s="27"/>
      <c r="L63" s="27">
        <f t="shared" si="8"/>
        <v>0</v>
      </c>
      <c r="M63" s="27"/>
      <c r="N63" s="27"/>
      <c r="O63" s="27"/>
      <c r="P63" s="27"/>
      <c r="Q63" s="27"/>
      <c r="R63" s="27"/>
      <c r="S63" s="27"/>
      <c r="T63" s="27">
        <f t="shared" si="9"/>
        <v>0</v>
      </c>
      <c r="U63" s="27"/>
      <c r="V63" s="27"/>
      <c r="W63" s="39"/>
    </row>
    <row r="64" spans="1:23" ht="15.75" hidden="1">
      <c r="A64" s="8"/>
      <c r="B64" s="46" t="s">
        <v>80</v>
      </c>
      <c r="C64" s="62"/>
      <c r="D64" s="62"/>
      <c r="E64" s="62"/>
      <c r="F64" s="62"/>
      <c r="G64" s="63"/>
      <c r="H64" s="63"/>
      <c r="I64" s="63"/>
      <c r="J64" s="63"/>
      <c r="K64" s="63"/>
      <c r="L64" s="63">
        <f>M64+N64+O64+P64+R64+T64+W64</f>
        <v>0</v>
      </c>
      <c r="M64" s="63"/>
      <c r="N64" s="63"/>
      <c r="O64" s="63"/>
      <c r="P64" s="63"/>
      <c r="Q64" s="63"/>
      <c r="R64" s="63"/>
      <c r="S64" s="63"/>
      <c r="T64" s="27">
        <f t="shared" si="9"/>
        <v>0</v>
      </c>
      <c r="U64" s="63"/>
      <c r="V64" s="63"/>
      <c r="W64" s="64"/>
    </row>
    <row r="65" spans="1:23" ht="15.75" hidden="1">
      <c r="A65" s="8"/>
      <c r="B65" s="46" t="s">
        <v>81</v>
      </c>
      <c r="C65" s="26"/>
      <c r="D65" s="26"/>
      <c r="E65" s="26"/>
      <c r="F65" s="26"/>
      <c r="G65" s="27"/>
      <c r="H65" s="27"/>
      <c r="I65" s="27"/>
      <c r="J65" s="27"/>
      <c r="K65" s="27"/>
      <c r="L65" s="27">
        <f t="shared" si="8"/>
        <v>0</v>
      </c>
      <c r="M65" s="27"/>
      <c r="N65" s="27"/>
      <c r="O65" s="27"/>
      <c r="P65" s="27"/>
      <c r="Q65" s="27"/>
      <c r="R65" s="27"/>
      <c r="S65" s="27"/>
      <c r="T65" s="27">
        <f t="shared" si="9"/>
        <v>0</v>
      </c>
      <c r="U65" s="27"/>
      <c r="V65" s="27"/>
      <c r="W65" s="39"/>
    </row>
    <row r="66" spans="1:23" ht="15.75">
      <c r="A66" s="8"/>
      <c r="B66" s="46" t="s">
        <v>82</v>
      </c>
      <c r="C66" s="26">
        <v>0</v>
      </c>
      <c r="D66" s="26">
        <v>0</v>
      </c>
      <c r="E66" s="26">
        <v>0</v>
      </c>
      <c r="F66" s="26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f t="shared" si="8"/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f t="shared" si="9"/>
        <v>0</v>
      </c>
      <c r="U66" s="27">
        <v>0</v>
      </c>
      <c r="V66" s="27">
        <v>0</v>
      </c>
      <c r="W66" s="39">
        <v>0</v>
      </c>
    </row>
    <row r="67" spans="1:23" ht="15.75" hidden="1">
      <c r="A67" s="8"/>
      <c r="B67" s="46" t="s">
        <v>83</v>
      </c>
      <c r="C67" s="26"/>
      <c r="D67" s="26"/>
      <c r="E67" s="26"/>
      <c r="F67" s="26"/>
      <c r="G67" s="27"/>
      <c r="H67" s="27"/>
      <c r="I67" s="27"/>
      <c r="J67" s="27"/>
      <c r="K67" s="27"/>
      <c r="L67" s="27">
        <f t="shared" si="8"/>
        <v>0</v>
      </c>
      <c r="M67" s="27"/>
      <c r="N67" s="27"/>
      <c r="O67" s="27"/>
      <c r="P67" s="27"/>
      <c r="Q67" s="27"/>
      <c r="R67" s="27"/>
      <c r="S67" s="27"/>
      <c r="T67" s="27">
        <f t="shared" si="9"/>
        <v>0</v>
      </c>
      <c r="U67" s="27"/>
      <c r="V67" s="27"/>
      <c r="W67" s="39"/>
    </row>
    <row r="68" spans="1:23" ht="63">
      <c r="A68" s="16">
        <v>4</v>
      </c>
      <c r="B68" s="74" t="s">
        <v>23</v>
      </c>
      <c r="C68" s="36">
        <f aca="true" t="shared" si="10" ref="C68:W68">SUM(C69:C86)</f>
        <v>4</v>
      </c>
      <c r="D68" s="36">
        <f t="shared" si="10"/>
        <v>100</v>
      </c>
      <c r="E68" s="36">
        <f t="shared" si="10"/>
        <v>5</v>
      </c>
      <c r="F68" s="36">
        <f t="shared" si="10"/>
        <v>132</v>
      </c>
      <c r="G68" s="40">
        <f t="shared" si="10"/>
        <v>389341.17</v>
      </c>
      <c r="H68" s="40">
        <f t="shared" si="10"/>
        <v>359883.79</v>
      </c>
      <c r="I68" s="40">
        <f t="shared" si="10"/>
        <v>333350.38</v>
      </c>
      <c r="J68" s="40">
        <f t="shared" si="10"/>
        <v>268178.57</v>
      </c>
      <c r="K68" s="40">
        <f t="shared" si="10"/>
        <v>0</v>
      </c>
      <c r="L68" s="40">
        <f t="shared" si="10"/>
        <v>49090.57</v>
      </c>
      <c r="M68" s="40">
        <f t="shared" si="10"/>
        <v>6087</v>
      </c>
      <c r="N68" s="40">
        <f t="shared" si="10"/>
        <v>0</v>
      </c>
      <c r="O68" s="40">
        <f t="shared" si="10"/>
        <v>0</v>
      </c>
      <c r="P68" s="40">
        <f t="shared" si="10"/>
        <v>18310.61</v>
      </c>
      <c r="Q68" s="40">
        <f t="shared" si="10"/>
        <v>18310.61</v>
      </c>
      <c r="R68" s="40">
        <f t="shared" si="10"/>
        <v>8914.93</v>
      </c>
      <c r="S68" s="31">
        <f>SUM(S69:S86)</f>
        <v>1051.31</v>
      </c>
      <c r="T68" s="40">
        <f t="shared" si="10"/>
        <v>13000.86</v>
      </c>
      <c r="U68" s="40">
        <f t="shared" si="10"/>
        <v>0</v>
      </c>
      <c r="V68" s="40">
        <f t="shared" si="10"/>
        <v>13000.86</v>
      </c>
      <c r="W68" s="40">
        <f t="shared" si="10"/>
        <v>1725.86</v>
      </c>
    </row>
    <row r="69" spans="1:23" ht="15.75" hidden="1">
      <c r="A69" s="8"/>
      <c r="B69" s="46" t="s">
        <v>66</v>
      </c>
      <c r="C69" s="26"/>
      <c r="D69" s="26"/>
      <c r="E69" s="26"/>
      <c r="F69" s="26"/>
      <c r="G69" s="27"/>
      <c r="H69" s="27"/>
      <c r="I69" s="27"/>
      <c r="J69" s="27"/>
      <c r="K69" s="27"/>
      <c r="L69" s="27">
        <f>M69+N69+O69+P69+R69+T69+W69+S69</f>
        <v>0</v>
      </c>
      <c r="M69" s="27"/>
      <c r="N69" s="27"/>
      <c r="O69" s="27"/>
      <c r="P69" s="27"/>
      <c r="Q69" s="27"/>
      <c r="R69" s="27"/>
      <c r="S69" s="27"/>
      <c r="T69" s="27">
        <f>U69+V69</f>
        <v>0</v>
      </c>
      <c r="U69" s="27"/>
      <c r="V69" s="27"/>
      <c r="W69" s="39"/>
    </row>
    <row r="70" spans="1:23" ht="15.75" hidden="1">
      <c r="A70" s="8"/>
      <c r="B70" s="46" t="s">
        <v>67</v>
      </c>
      <c r="C70" s="26"/>
      <c r="D70" s="26"/>
      <c r="E70" s="26"/>
      <c r="F70" s="26"/>
      <c r="G70" s="27"/>
      <c r="H70" s="27"/>
      <c r="I70" s="27"/>
      <c r="J70" s="27"/>
      <c r="K70" s="27"/>
      <c r="L70" s="27">
        <f aca="true" t="shared" si="11" ref="L70:L86">M70+N70+O70+P70+R70+T70+W70+S70</f>
        <v>0</v>
      </c>
      <c r="M70" s="27"/>
      <c r="N70" s="27"/>
      <c r="O70" s="27"/>
      <c r="P70" s="27"/>
      <c r="Q70" s="27"/>
      <c r="R70" s="27"/>
      <c r="S70" s="27"/>
      <c r="T70" s="27">
        <f aca="true" t="shared" si="12" ref="T70:T86">U70+V70</f>
        <v>0</v>
      </c>
      <c r="U70" s="27"/>
      <c r="V70" s="27"/>
      <c r="W70" s="39"/>
    </row>
    <row r="71" spans="1:23" ht="15.75" hidden="1">
      <c r="A71" s="8"/>
      <c r="B71" s="46" t="s">
        <v>68</v>
      </c>
      <c r="C71" s="26"/>
      <c r="D71" s="26"/>
      <c r="E71" s="26"/>
      <c r="F71" s="26"/>
      <c r="G71" s="27"/>
      <c r="H71" s="27"/>
      <c r="I71" s="27"/>
      <c r="J71" s="27"/>
      <c r="K71" s="27"/>
      <c r="L71" s="27">
        <f t="shared" si="11"/>
        <v>0</v>
      </c>
      <c r="M71" s="27"/>
      <c r="N71" s="27"/>
      <c r="O71" s="27"/>
      <c r="P71" s="27"/>
      <c r="Q71" s="27"/>
      <c r="R71" s="27"/>
      <c r="S71" s="27"/>
      <c r="T71" s="27">
        <f t="shared" si="12"/>
        <v>0</v>
      </c>
      <c r="U71" s="27"/>
      <c r="V71" s="27"/>
      <c r="W71" s="39"/>
    </row>
    <row r="72" spans="1:23" ht="15.75" hidden="1">
      <c r="A72" s="8"/>
      <c r="B72" s="46" t="s">
        <v>69</v>
      </c>
      <c r="C72" s="26"/>
      <c r="D72" s="26"/>
      <c r="E72" s="26"/>
      <c r="F72" s="26"/>
      <c r="G72" s="27"/>
      <c r="H72" s="27"/>
      <c r="I72" s="27"/>
      <c r="J72" s="27"/>
      <c r="K72" s="27"/>
      <c r="L72" s="27">
        <f t="shared" si="11"/>
        <v>0</v>
      </c>
      <c r="M72" s="27"/>
      <c r="N72" s="27"/>
      <c r="O72" s="27"/>
      <c r="P72" s="27"/>
      <c r="Q72" s="27"/>
      <c r="R72" s="27"/>
      <c r="S72" s="27"/>
      <c r="T72" s="27">
        <f t="shared" si="12"/>
        <v>0</v>
      </c>
      <c r="U72" s="27"/>
      <c r="V72" s="27"/>
      <c r="W72" s="39"/>
    </row>
    <row r="73" spans="1:23" ht="15.75" hidden="1">
      <c r="A73" s="8"/>
      <c r="B73" s="46" t="s">
        <v>70</v>
      </c>
      <c r="C73" s="26"/>
      <c r="D73" s="26"/>
      <c r="E73" s="26"/>
      <c r="F73" s="26"/>
      <c r="G73" s="27"/>
      <c r="H73" s="27"/>
      <c r="I73" s="27"/>
      <c r="J73" s="27"/>
      <c r="K73" s="27"/>
      <c r="L73" s="27">
        <f>M73+N73+O73+P73+R73+T73+W73+S73</f>
        <v>0</v>
      </c>
      <c r="M73" s="27"/>
      <c r="N73" s="27"/>
      <c r="O73" s="27"/>
      <c r="P73" s="27"/>
      <c r="Q73" s="27"/>
      <c r="R73" s="27"/>
      <c r="S73" s="27"/>
      <c r="T73" s="27">
        <f t="shared" si="12"/>
        <v>0</v>
      </c>
      <c r="U73" s="27"/>
      <c r="V73" s="27"/>
      <c r="W73" s="39"/>
    </row>
    <row r="74" spans="1:23" ht="15.75" hidden="1">
      <c r="A74" s="8"/>
      <c r="B74" s="46" t="s">
        <v>71</v>
      </c>
      <c r="C74" s="26"/>
      <c r="D74" s="26"/>
      <c r="E74" s="26"/>
      <c r="F74" s="26"/>
      <c r="G74" s="27"/>
      <c r="H74" s="27"/>
      <c r="I74" s="27"/>
      <c r="J74" s="27"/>
      <c r="K74" s="27"/>
      <c r="L74" s="27">
        <f t="shared" si="11"/>
        <v>0</v>
      </c>
      <c r="M74" s="27"/>
      <c r="N74" s="27"/>
      <c r="O74" s="27"/>
      <c r="P74" s="27"/>
      <c r="Q74" s="27"/>
      <c r="R74" s="27"/>
      <c r="S74" s="27"/>
      <c r="T74" s="27">
        <f t="shared" si="12"/>
        <v>0</v>
      </c>
      <c r="U74" s="27"/>
      <c r="V74" s="27"/>
      <c r="W74" s="39"/>
    </row>
    <row r="75" spans="1:23" ht="15.75" hidden="1">
      <c r="A75" s="8"/>
      <c r="B75" s="46" t="s">
        <v>73</v>
      </c>
      <c r="C75" s="26"/>
      <c r="D75" s="26"/>
      <c r="E75" s="26"/>
      <c r="F75" s="26"/>
      <c r="G75" s="27"/>
      <c r="H75" s="27"/>
      <c r="I75" s="27"/>
      <c r="J75" s="27"/>
      <c r="K75" s="27"/>
      <c r="L75" s="27">
        <f t="shared" si="11"/>
        <v>0</v>
      </c>
      <c r="M75" s="27"/>
      <c r="N75" s="27"/>
      <c r="O75" s="27"/>
      <c r="P75" s="27"/>
      <c r="Q75" s="27"/>
      <c r="R75" s="27"/>
      <c r="S75" s="27"/>
      <c r="T75" s="27">
        <f t="shared" si="12"/>
        <v>0</v>
      </c>
      <c r="U75" s="27"/>
      <c r="V75" s="27"/>
      <c r="W75" s="39"/>
    </row>
    <row r="76" spans="1:23" ht="15.75" hidden="1">
      <c r="A76" s="8"/>
      <c r="B76" s="46" t="s">
        <v>72</v>
      </c>
      <c r="C76" s="26"/>
      <c r="D76" s="26"/>
      <c r="E76" s="26"/>
      <c r="F76" s="26"/>
      <c r="G76" s="27"/>
      <c r="H76" s="27"/>
      <c r="I76" s="27"/>
      <c r="J76" s="27"/>
      <c r="K76" s="27"/>
      <c r="L76" s="27">
        <f t="shared" si="11"/>
        <v>0</v>
      </c>
      <c r="M76" s="27"/>
      <c r="N76" s="27"/>
      <c r="O76" s="27"/>
      <c r="P76" s="27"/>
      <c r="Q76" s="27"/>
      <c r="R76" s="27"/>
      <c r="S76" s="27"/>
      <c r="T76" s="27">
        <f t="shared" si="12"/>
        <v>0</v>
      </c>
      <c r="U76" s="27"/>
      <c r="V76" s="27"/>
      <c r="W76" s="39"/>
    </row>
    <row r="77" spans="1:23" ht="15.75" hidden="1">
      <c r="A77" s="8"/>
      <c r="B77" s="46" t="s">
        <v>74</v>
      </c>
      <c r="C77" s="70"/>
      <c r="D77" s="70"/>
      <c r="E77" s="70"/>
      <c r="F77" s="70"/>
      <c r="G77" s="71"/>
      <c r="H77" s="27"/>
      <c r="I77" s="27"/>
      <c r="J77" s="27"/>
      <c r="K77" s="27"/>
      <c r="L77" s="27">
        <f t="shared" si="11"/>
        <v>0</v>
      </c>
      <c r="M77" s="27"/>
      <c r="N77" s="27"/>
      <c r="O77" s="27"/>
      <c r="P77" s="27"/>
      <c r="Q77" s="27"/>
      <c r="R77" s="27"/>
      <c r="S77" s="27"/>
      <c r="T77" s="27">
        <f t="shared" si="12"/>
        <v>0</v>
      </c>
      <c r="U77" s="27"/>
      <c r="V77" s="27"/>
      <c r="W77" s="39"/>
    </row>
    <row r="78" spans="1:23" ht="15.75" hidden="1">
      <c r="A78" s="8"/>
      <c r="B78" s="46" t="s">
        <v>75</v>
      </c>
      <c r="C78" s="26"/>
      <c r="D78" s="26"/>
      <c r="E78" s="26"/>
      <c r="F78" s="26"/>
      <c r="G78" s="27"/>
      <c r="H78" s="27"/>
      <c r="I78" s="27"/>
      <c r="J78" s="27"/>
      <c r="K78" s="27"/>
      <c r="L78" s="27">
        <f t="shared" si="11"/>
        <v>0</v>
      </c>
      <c r="M78" s="27"/>
      <c r="N78" s="27"/>
      <c r="O78" s="27"/>
      <c r="P78" s="27"/>
      <c r="Q78" s="27"/>
      <c r="R78" s="27"/>
      <c r="S78" s="27"/>
      <c r="T78" s="27">
        <f t="shared" si="12"/>
        <v>0</v>
      </c>
      <c r="U78" s="27"/>
      <c r="V78" s="27"/>
      <c r="W78" s="39"/>
    </row>
    <row r="79" spans="1:23" ht="15.75" hidden="1">
      <c r="A79" s="8"/>
      <c r="B79" s="46" t="s">
        <v>76</v>
      </c>
      <c r="C79" s="26"/>
      <c r="D79" s="26"/>
      <c r="E79" s="26"/>
      <c r="F79" s="26"/>
      <c r="G79" s="27"/>
      <c r="H79" s="27"/>
      <c r="I79" s="27"/>
      <c r="J79" s="27"/>
      <c r="K79" s="27"/>
      <c r="L79" s="27">
        <f t="shared" si="11"/>
        <v>0</v>
      </c>
      <c r="M79" s="27"/>
      <c r="N79" s="27"/>
      <c r="O79" s="27"/>
      <c r="P79" s="27"/>
      <c r="Q79" s="27"/>
      <c r="R79" s="27"/>
      <c r="S79" s="27"/>
      <c r="T79" s="27">
        <f t="shared" si="12"/>
        <v>0</v>
      </c>
      <c r="U79" s="27"/>
      <c r="V79" s="27"/>
      <c r="W79" s="39"/>
    </row>
    <row r="80" spans="1:23" ht="15.75" hidden="1">
      <c r="A80" s="8"/>
      <c r="B80" s="46" t="s">
        <v>77</v>
      </c>
      <c r="C80" s="95"/>
      <c r="D80" s="95"/>
      <c r="E80" s="95"/>
      <c r="F80" s="95"/>
      <c r="G80" s="96"/>
      <c r="H80" s="96"/>
      <c r="I80" s="96"/>
      <c r="J80" s="96"/>
      <c r="K80" s="96"/>
      <c r="L80" s="96">
        <f>M80+N80+O80+P80+R80+T80+W80</f>
        <v>0</v>
      </c>
      <c r="M80" s="96"/>
      <c r="N80" s="96"/>
      <c r="O80" s="96"/>
      <c r="P80" s="96"/>
      <c r="Q80" s="96"/>
      <c r="R80" s="96"/>
      <c r="S80" s="96"/>
      <c r="T80" s="27">
        <f t="shared" si="12"/>
        <v>0</v>
      </c>
      <c r="U80" s="96"/>
      <c r="V80" s="96"/>
      <c r="W80" s="39"/>
    </row>
    <row r="81" spans="1:23" ht="15.75" hidden="1">
      <c r="A81" s="8"/>
      <c r="B81" s="46" t="s">
        <v>78</v>
      </c>
      <c r="C81" s="26"/>
      <c r="D81" s="26"/>
      <c r="E81" s="26"/>
      <c r="F81" s="26"/>
      <c r="G81" s="27"/>
      <c r="H81" s="27"/>
      <c r="I81" s="27"/>
      <c r="J81" s="27"/>
      <c r="K81" s="27"/>
      <c r="L81" s="27">
        <f t="shared" si="11"/>
        <v>0</v>
      </c>
      <c r="M81" s="27"/>
      <c r="N81" s="27"/>
      <c r="O81" s="27"/>
      <c r="P81" s="27"/>
      <c r="Q81" s="27"/>
      <c r="R81" s="27"/>
      <c r="S81" s="27"/>
      <c r="T81" s="27">
        <f t="shared" si="12"/>
        <v>0</v>
      </c>
      <c r="U81" s="27"/>
      <c r="V81" s="27"/>
      <c r="W81" s="39"/>
    </row>
    <row r="82" spans="1:23" ht="15.75" hidden="1">
      <c r="A82" s="8"/>
      <c r="B82" s="46" t="s">
        <v>79</v>
      </c>
      <c r="C82" s="26"/>
      <c r="D82" s="26"/>
      <c r="E82" s="26"/>
      <c r="F82" s="26"/>
      <c r="G82" s="27"/>
      <c r="H82" s="27"/>
      <c r="I82" s="27"/>
      <c r="J82" s="27"/>
      <c r="K82" s="27"/>
      <c r="L82" s="27">
        <f t="shared" si="11"/>
        <v>0</v>
      </c>
      <c r="M82" s="27"/>
      <c r="N82" s="27"/>
      <c r="O82" s="27"/>
      <c r="P82" s="27"/>
      <c r="Q82" s="27"/>
      <c r="R82" s="27"/>
      <c r="S82" s="27"/>
      <c r="T82" s="27">
        <f t="shared" si="12"/>
        <v>0</v>
      </c>
      <c r="U82" s="27"/>
      <c r="V82" s="27"/>
      <c r="W82" s="39"/>
    </row>
    <row r="83" spans="1:23" ht="15.75" hidden="1">
      <c r="A83" s="8"/>
      <c r="B83" s="46" t="s">
        <v>80</v>
      </c>
      <c r="C83" s="62"/>
      <c r="D83" s="62"/>
      <c r="E83" s="62"/>
      <c r="F83" s="62"/>
      <c r="G83" s="63"/>
      <c r="H83" s="63"/>
      <c r="I83" s="63"/>
      <c r="J83" s="63"/>
      <c r="K83" s="63"/>
      <c r="L83" s="63">
        <f>M83+N83+O83+P83+R83+T83+W83</f>
        <v>0</v>
      </c>
      <c r="M83" s="63"/>
      <c r="N83" s="63"/>
      <c r="O83" s="63"/>
      <c r="P83" s="63"/>
      <c r="Q83" s="63"/>
      <c r="R83" s="63"/>
      <c r="S83" s="63"/>
      <c r="T83" s="27">
        <f t="shared" si="12"/>
        <v>0</v>
      </c>
      <c r="U83" s="63"/>
      <c r="V83" s="63"/>
      <c r="W83" s="64"/>
    </row>
    <row r="84" spans="1:23" ht="15.75" hidden="1">
      <c r="A84" s="8"/>
      <c r="B84" s="46" t="s">
        <v>81</v>
      </c>
      <c r="C84" s="26"/>
      <c r="D84" s="26"/>
      <c r="E84" s="26"/>
      <c r="F84" s="26"/>
      <c r="G84" s="27"/>
      <c r="H84" s="27"/>
      <c r="I84" s="27"/>
      <c r="J84" s="27"/>
      <c r="K84" s="27"/>
      <c r="L84" s="27">
        <f t="shared" si="11"/>
        <v>0</v>
      </c>
      <c r="M84" s="27"/>
      <c r="N84" s="27"/>
      <c r="O84" s="27"/>
      <c r="P84" s="27"/>
      <c r="Q84" s="27"/>
      <c r="R84" s="27"/>
      <c r="S84" s="27"/>
      <c r="T84" s="27">
        <f t="shared" si="12"/>
        <v>0</v>
      </c>
      <c r="U84" s="27"/>
      <c r="V84" s="27"/>
      <c r="W84" s="39"/>
    </row>
    <row r="85" spans="1:24" ht="15.75">
      <c r="A85" s="8"/>
      <c r="B85" s="46" t="s">
        <v>82</v>
      </c>
      <c r="C85" s="26">
        <v>4</v>
      </c>
      <c r="D85" s="26">
        <v>100</v>
      </c>
      <c r="E85" s="26">
        <v>5</v>
      </c>
      <c r="F85" s="26">
        <v>132</v>
      </c>
      <c r="G85" s="27">
        <v>389341.17</v>
      </c>
      <c r="H85" s="27">
        <v>359883.79</v>
      </c>
      <c r="I85" s="27">
        <v>333350.38</v>
      </c>
      <c r="J85" s="27">
        <f>267141.57+1037</f>
        <v>268178.57</v>
      </c>
      <c r="K85" s="27">
        <v>0</v>
      </c>
      <c r="L85" s="27">
        <f t="shared" si="11"/>
        <v>49090.57</v>
      </c>
      <c r="M85" s="27">
        <v>6087</v>
      </c>
      <c r="N85" s="27">
        <v>0</v>
      </c>
      <c r="O85" s="27">
        <v>0</v>
      </c>
      <c r="P85" s="27">
        <v>18310.61</v>
      </c>
      <c r="Q85" s="27">
        <v>18310.61</v>
      </c>
      <c r="R85" s="27">
        <v>8914.93</v>
      </c>
      <c r="S85" s="27">
        <v>1051.31</v>
      </c>
      <c r="T85" s="27">
        <v>13000.86</v>
      </c>
      <c r="U85" s="27">
        <v>0</v>
      </c>
      <c r="V85" s="27">
        <v>13000.86</v>
      </c>
      <c r="W85" s="39">
        <v>1725.86</v>
      </c>
      <c r="X85" s="109"/>
    </row>
    <row r="86" spans="1:23" ht="15.75" hidden="1">
      <c r="A86" s="8"/>
      <c r="B86" s="46" t="s">
        <v>83</v>
      </c>
      <c r="C86" s="26"/>
      <c r="D86" s="26"/>
      <c r="E86" s="26"/>
      <c r="F86" s="26"/>
      <c r="G86" s="27"/>
      <c r="H86" s="27"/>
      <c r="I86" s="27"/>
      <c r="J86" s="27"/>
      <c r="K86" s="27"/>
      <c r="L86" s="27">
        <f t="shared" si="11"/>
        <v>0</v>
      </c>
      <c r="M86" s="27"/>
      <c r="N86" s="27"/>
      <c r="O86" s="27"/>
      <c r="P86" s="27"/>
      <c r="Q86" s="27"/>
      <c r="R86" s="27"/>
      <c r="S86" s="27"/>
      <c r="T86" s="27">
        <f t="shared" si="12"/>
        <v>0</v>
      </c>
      <c r="U86" s="27"/>
      <c r="V86" s="27"/>
      <c r="W86" s="39"/>
    </row>
    <row r="87" spans="1:23" ht="63">
      <c r="A87" s="16">
        <v>5</v>
      </c>
      <c r="B87" s="73" t="s">
        <v>24</v>
      </c>
      <c r="C87" s="36">
        <f aca="true" t="shared" si="13" ref="C87:W87">SUM(C88:C105)</f>
        <v>0</v>
      </c>
      <c r="D87" s="36">
        <f t="shared" si="13"/>
        <v>0</v>
      </c>
      <c r="E87" s="36">
        <f t="shared" si="13"/>
        <v>0</v>
      </c>
      <c r="F87" s="36">
        <f t="shared" si="13"/>
        <v>0</v>
      </c>
      <c r="G87" s="40">
        <f t="shared" si="13"/>
        <v>0</v>
      </c>
      <c r="H87" s="40">
        <f t="shared" si="13"/>
        <v>0</v>
      </c>
      <c r="I87" s="40">
        <f t="shared" si="13"/>
        <v>0</v>
      </c>
      <c r="J87" s="40">
        <f t="shared" si="13"/>
        <v>0</v>
      </c>
      <c r="K87" s="40">
        <f t="shared" si="13"/>
        <v>0</v>
      </c>
      <c r="L87" s="40">
        <f t="shared" si="13"/>
        <v>0</v>
      </c>
      <c r="M87" s="40">
        <f t="shared" si="13"/>
        <v>0</v>
      </c>
      <c r="N87" s="40">
        <f t="shared" si="13"/>
        <v>0</v>
      </c>
      <c r="O87" s="40">
        <f t="shared" si="13"/>
        <v>0</v>
      </c>
      <c r="P87" s="40">
        <f t="shared" si="13"/>
        <v>0</v>
      </c>
      <c r="Q87" s="40">
        <f t="shared" si="13"/>
        <v>0</v>
      </c>
      <c r="R87" s="40">
        <f t="shared" si="13"/>
        <v>0</v>
      </c>
      <c r="S87" s="31">
        <f>SUM(S88:S105)</f>
        <v>0</v>
      </c>
      <c r="T87" s="40">
        <f t="shared" si="13"/>
        <v>0</v>
      </c>
      <c r="U87" s="40">
        <f t="shared" si="13"/>
        <v>0</v>
      </c>
      <c r="V87" s="40">
        <f t="shared" si="13"/>
        <v>0</v>
      </c>
      <c r="W87" s="40">
        <f t="shared" si="13"/>
        <v>0</v>
      </c>
    </row>
    <row r="88" spans="1:23" ht="15.75" hidden="1">
      <c r="A88" s="8"/>
      <c r="B88" s="46" t="s">
        <v>66</v>
      </c>
      <c r="C88" s="26"/>
      <c r="D88" s="26"/>
      <c r="E88" s="26"/>
      <c r="F88" s="26"/>
      <c r="G88" s="27"/>
      <c r="H88" s="27"/>
      <c r="I88" s="27"/>
      <c r="J88" s="27"/>
      <c r="K88" s="27"/>
      <c r="L88" s="27">
        <f>M88+N88+O88+P88+R88+T88+W88</f>
        <v>0</v>
      </c>
      <c r="M88" s="27"/>
      <c r="N88" s="27"/>
      <c r="O88" s="27"/>
      <c r="P88" s="27"/>
      <c r="Q88" s="27"/>
      <c r="R88" s="27"/>
      <c r="S88" s="27"/>
      <c r="T88" s="27">
        <f>U88+V88</f>
        <v>0</v>
      </c>
      <c r="U88" s="27"/>
      <c r="V88" s="27"/>
      <c r="W88" s="39"/>
    </row>
    <row r="89" spans="1:23" ht="15.75" hidden="1">
      <c r="A89" s="8"/>
      <c r="B89" s="46" t="s">
        <v>67</v>
      </c>
      <c r="C89" s="26"/>
      <c r="D89" s="26"/>
      <c r="E89" s="26"/>
      <c r="F89" s="26"/>
      <c r="G89" s="27"/>
      <c r="H89" s="27"/>
      <c r="I89" s="27"/>
      <c r="J89" s="27"/>
      <c r="K89" s="27"/>
      <c r="L89" s="27">
        <f>M89+N89+O89+P89+R89+T89+W89</f>
        <v>0</v>
      </c>
      <c r="M89" s="27"/>
      <c r="N89" s="27"/>
      <c r="O89" s="27"/>
      <c r="P89" s="27"/>
      <c r="Q89" s="27"/>
      <c r="R89" s="27"/>
      <c r="S89" s="27"/>
      <c r="T89" s="27">
        <f aca="true" t="shared" si="14" ref="T89:T105">U89+V89</f>
        <v>0</v>
      </c>
      <c r="U89" s="27"/>
      <c r="V89" s="27"/>
      <c r="W89" s="39"/>
    </row>
    <row r="90" spans="1:23" ht="15.75" hidden="1">
      <c r="A90" s="8"/>
      <c r="B90" s="46" t="s">
        <v>68</v>
      </c>
      <c r="C90" s="26"/>
      <c r="D90" s="26"/>
      <c r="E90" s="26"/>
      <c r="F90" s="26"/>
      <c r="G90" s="27"/>
      <c r="H90" s="27"/>
      <c r="I90" s="27"/>
      <c r="J90" s="27"/>
      <c r="K90" s="27"/>
      <c r="L90" s="27">
        <f>M90+N90+O90+P90+R90+T90+W90</f>
        <v>0</v>
      </c>
      <c r="M90" s="27"/>
      <c r="N90" s="27"/>
      <c r="O90" s="27"/>
      <c r="P90" s="27"/>
      <c r="Q90" s="27"/>
      <c r="R90" s="27"/>
      <c r="S90" s="27"/>
      <c r="T90" s="27">
        <f t="shared" si="14"/>
        <v>0</v>
      </c>
      <c r="U90" s="27"/>
      <c r="V90" s="27"/>
      <c r="W90" s="39"/>
    </row>
    <row r="91" spans="1:23" ht="15.75" hidden="1">
      <c r="A91" s="8"/>
      <c r="B91" s="46" t="s">
        <v>69</v>
      </c>
      <c r="C91" s="26"/>
      <c r="D91" s="26"/>
      <c r="E91" s="26"/>
      <c r="F91" s="26"/>
      <c r="G91" s="27"/>
      <c r="H91" s="27"/>
      <c r="I91" s="27"/>
      <c r="J91" s="27"/>
      <c r="K91" s="27"/>
      <c r="L91" s="27">
        <f aca="true" t="shared" si="15" ref="L91:L105">M91+N91+O91+P91+R91+T91+W91</f>
        <v>0</v>
      </c>
      <c r="M91" s="27"/>
      <c r="N91" s="27"/>
      <c r="O91" s="27"/>
      <c r="P91" s="27"/>
      <c r="Q91" s="27"/>
      <c r="R91" s="27"/>
      <c r="S91" s="27"/>
      <c r="T91" s="27">
        <f t="shared" si="14"/>
        <v>0</v>
      </c>
      <c r="U91" s="27"/>
      <c r="V91" s="27"/>
      <c r="W91" s="39"/>
    </row>
    <row r="92" spans="1:23" ht="15.75" hidden="1">
      <c r="A92" s="8"/>
      <c r="B92" s="46" t="s">
        <v>70</v>
      </c>
      <c r="C92" s="26"/>
      <c r="D92" s="26"/>
      <c r="E92" s="26"/>
      <c r="F92" s="26"/>
      <c r="G92" s="27"/>
      <c r="H92" s="27"/>
      <c r="I92" s="27"/>
      <c r="J92" s="27"/>
      <c r="K92" s="27"/>
      <c r="L92" s="27">
        <f t="shared" si="15"/>
        <v>0</v>
      </c>
      <c r="M92" s="27"/>
      <c r="N92" s="27"/>
      <c r="O92" s="27"/>
      <c r="P92" s="27"/>
      <c r="Q92" s="27"/>
      <c r="R92" s="27"/>
      <c r="S92" s="27"/>
      <c r="T92" s="27">
        <f t="shared" si="14"/>
        <v>0</v>
      </c>
      <c r="U92" s="27"/>
      <c r="V92" s="27"/>
      <c r="W92" s="39"/>
    </row>
    <row r="93" spans="1:23" ht="15.75" hidden="1">
      <c r="A93" s="8"/>
      <c r="B93" s="46" t="s">
        <v>71</v>
      </c>
      <c r="C93" s="26"/>
      <c r="D93" s="26"/>
      <c r="E93" s="26"/>
      <c r="F93" s="26"/>
      <c r="G93" s="27"/>
      <c r="H93" s="27"/>
      <c r="I93" s="27"/>
      <c r="J93" s="27"/>
      <c r="K93" s="27"/>
      <c r="L93" s="27">
        <f t="shared" si="15"/>
        <v>0</v>
      </c>
      <c r="M93" s="27"/>
      <c r="N93" s="27"/>
      <c r="O93" s="27"/>
      <c r="P93" s="27"/>
      <c r="Q93" s="27"/>
      <c r="R93" s="27"/>
      <c r="S93" s="27"/>
      <c r="T93" s="27">
        <f t="shared" si="14"/>
        <v>0</v>
      </c>
      <c r="U93" s="27"/>
      <c r="V93" s="27"/>
      <c r="W93" s="39"/>
    </row>
    <row r="94" spans="1:23" ht="15.75" hidden="1">
      <c r="A94" s="8"/>
      <c r="B94" s="46" t="s">
        <v>73</v>
      </c>
      <c r="C94" s="26"/>
      <c r="D94" s="26"/>
      <c r="E94" s="26"/>
      <c r="F94" s="26"/>
      <c r="G94" s="27"/>
      <c r="H94" s="27"/>
      <c r="I94" s="27"/>
      <c r="J94" s="27"/>
      <c r="K94" s="27"/>
      <c r="L94" s="27">
        <f t="shared" si="15"/>
        <v>0</v>
      </c>
      <c r="M94" s="27"/>
      <c r="N94" s="27"/>
      <c r="O94" s="27"/>
      <c r="P94" s="27"/>
      <c r="Q94" s="27"/>
      <c r="R94" s="27"/>
      <c r="S94" s="27"/>
      <c r="T94" s="27">
        <f t="shared" si="14"/>
        <v>0</v>
      </c>
      <c r="U94" s="27"/>
      <c r="V94" s="27"/>
      <c r="W94" s="39"/>
    </row>
    <row r="95" spans="1:23" ht="15.75" hidden="1">
      <c r="A95" s="8"/>
      <c r="B95" s="46" t="s">
        <v>72</v>
      </c>
      <c r="C95" s="26"/>
      <c r="D95" s="26"/>
      <c r="E95" s="26"/>
      <c r="F95" s="26"/>
      <c r="G95" s="27"/>
      <c r="H95" s="27"/>
      <c r="I95" s="27"/>
      <c r="J95" s="27"/>
      <c r="K95" s="27"/>
      <c r="L95" s="27">
        <f t="shared" si="15"/>
        <v>0</v>
      </c>
      <c r="M95" s="27"/>
      <c r="N95" s="27"/>
      <c r="O95" s="27"/>
      <c r="P95" s="27"/>
      <c r="Q95" s="27"/>
      <c r="R95" s="27"/>
      <c r="S95" s="27"/>
      <c r="T95" s="27">
        <f t="shared" si="14"/>
        <v>0</v>
      </c>
      <c r="U95" s="27"/>
      <c r="V95" s="27"/>
      <c r="W95" s="39"/>
    </row>
    <row r="96" spans="1:23" ht="15.75" hidden="1">
      <c r="A96" s="8"/>
      <c r="B96" s="46" t="s">
        <v>74</v>
      </c>
      <c r="C96" s="26"/>
      <c r="D96" s="26"/>
      <c r="E96" s="26"/>
      <c r="F96" s="26"/>
      <c r="G96" s="27"/>
      <c r="H96" s="27"/>
      <c r="I96" s="27"/>
      <c r="J96" s="27"/>
      <c r="K96" s="27"/>
      <c r="L96" s="27">
        <f t="shared" si="15"/>
        <v>0</v>
      </c>
      <c r="M96" s="27"/>
      <c r="N96" s="27"/>
      <c r="O96" s="27"/>
      <c r="P96" s="27"/>
      <c r="Q96" s="27"/>
      <c r="R96" s="27"/>
      <c r="S96" s="27"/>
      <c r="T96" s="27">
        <f t="shared" si="14"/>
        <v>0</v>
      </c>
      <c r="U96" s="27"/>
      <c r="V96" s="27"/>
      <c r="W96" s="39"/>
    </row>
    <row r="97" spans="1:23" ht="15.75" hidden="1">
      <c r="A97" s="8"/>
      <c r="B97" s="46" t="s">
        <v>75</v>
      </c>
      <c r="C97" s="26"/>
      <c r="D97" s="26"/>
      <c r="E97" s="26"/>
      <c r="F97" s="26"/>
      <c r="G97" s="27"/>
      <c r="H97" s="27"/>
      <c r="I97" s="27"/>
      <c r="J97" s="27"/>
      <c r="K97" s="27"/>
      <c r="L97" s="27">
        <f t="shared" si="15"/>
        <v>0</v>
      </c>
      <c r="M97" s="27"/>
      <c r="N97" s="27"/>
      <c r="O97" s="27"/>
      <c r="P97" s="27"/>
      <c r="Q97" s="27"/>
      <c r="R97" s="27"/>
      <c r="S97" s="27"/>
      <c r="T97" s="27">
        <f t="shared" si="14"/>
        <v>0</v>
      </c>
      <c r="U97" s="27"/>
      <c r="V97" s="27"/>
      <c r="W97" s="39"/>
    </row>
    <row r="98" spans="1:23" ht="15.75" hidden="1">
      <c r="A98" s="8"/>
      <c r="B98" s="46" t="s">
        <v>76</v>
      </c>
      <c r="C98" s="26"/>
      <c r="D98" s="26"/>
      <c r="E98" s="26"/>
      <c r="F98" s="26"/>
      <c r="G98" s="27"/>
      <c r="H98" s="27"/>
      <c r="I98" s="27"/>
      <c r="J98" s="27"/>
      <c r="K98" s="27"/>
      <c r="L98" s="27">
        <f t="shared" si="15"/>
        <v>0</v>
      </c>
      <c r="M98" s="27"/>
      <c r="N98" s="27"/>
      <c r="O98" s="27"/>
      <c r="P98" s="27"/>
      <c r="Q98" s="27"/>
      <c r="R98" s="27"/>
      <c r="S98" s="27"/>
      <c r="T98" s="27">
        <f t="shared" si="14"/>
        <v>0</v>
      </c>
      <c r="U98" s="27"/>
      <c r="V98" s="27"/>
      <c r="W98" s="39"/>
    </row>
    <row r="99" spans="1:23" ht="15.75" hidden="1">
      <c r="A99" s="8"/>
      <c r="B99" s="46" t="s">
        <v>77</v>
      </c>
      <c r="C99" s="26"/>
      <c r="D99" s="26"/>
      <c r="E99" s="26"/>
      <c r="F99" s="26"/>
      <c r="G99" s="27"/>
      <c r="H99" s="27"/>
      <c r="I99" s="27"/>
      <c r="J99" s="27"/>
      <c r="K99" s="27"/>
      <c r="L99" s="27">
        <f t="shared" si="15"/>
        <v>0</v>
      </c>
      <c r="M99" s="27"/>
      <c r="N99" s="27"/>
      <c r="O99" s="27"/>
      <c r="P99" s="27"/>
      <c r="Q99" s="27"/>
      <c r="R99" s="27"/>
      <c r="S99" s="27"/>
      <c r="T99" s="27">
        <f t="shared" si="14"/>
        <v>0</v>
      </c>
      <c r="U99" s="27"/>
      <c r="V99" s="27"/>
      <c r="W99" s="39"/>
    </row>
    <row r="100" spans="1:23" ht="15.75" hidden="1">
      <c r="A100" s="8"/>
      <c r="B100" s="46" t="s">
        <v>78</v>
      </c>
      <c r="C100" s="26"/>
      <c r="D100" s="26"/>
      <c r="E100" s="26"/>
      <c r="F100" s="26"/>
      <c r="G100" s="27"/>
      <c r="H100" s="27"/>
      <c r="I100" s="27"/>
      <c r="J100" s="27"/>
      <c r="K100" s="27"/>
      <c r="L100" s="27">
        <f t="shared" si="15"/>
        <v>0</v>
      </c>
      <c r="M100" s="27"/>
      <c r="N100" s="27"/>
      <c r="O100" s="27"/>
      <c r="P100" s="27"/>
      <c r="Q100" s="27"/>
      <c r="R100" s="27"/>
      <c r="S100" s="27"/>
      <c r="T100" s="27">
        <f t="shared" si="14"/>
        <v>0</v>
      </c>
      <c r="U100" s="27"/>
      <c r="V100" s="27"/>
      <c r="W100" s="39"/>
    </row>
    <row r="101" spans="1:23" ht="15.75" hidden="1">
      <c r="A101" s="8"/>
      <c r="B101" s="46" t="s">
        <v>79</v>
      </c>
      <c r="C101" s="26"/>
      <c r="D101" s="26"/>
      <c r="E101" s="26"/>
      <c r="F101" s="26"/>
      <c r="G101" s="27"/>
      <c r="H101" s="27"/>
      <c r="I101" s="27"/>
      <c r="J101" s="27"/>
      <c r="K101" s="27"/>
      <c r="L101" s="27">
        <f t="shared" si="15"/>
        <v>0</v>
      </c>
      <c r="M101" s="27"/>
      <c r="N101" s="27"/>
      <c r="O101" s="27"/>
      <c r="P101" s="27"/>
      <c r="Q101" s="27"/>
      <c r="R101" s="27"/>
      <c r="S101" s="27"/>
      <c r="T101" s="27">
        <f t="shared" si="14"/>
        <v>0</v>
      </c>
      <c r="U101" s="27"/>
      <c r="V101" s="27"/>
      <c r="W101" s="39"/>
    </row>
    <row r="102" spans="1:23" ht="15.75" hidden="1">
      <c r="A102" s="8"/>
      <c r="B102" s="46" t="s">
        <v>80</v>
      </c>
      <c r="C102" s="26"/>
      <c r="D102" s="26"/>
      <c r="E102" s="26"/>
      <c r="F102" s="26"/>
      <c r="G102" s="27"/>
      <c r="H102" s="27"/>
      <c r="I102" s="27"/>
      <c r="J102" s="27"/>
      <c r="K102" s="27"/>
      <c r="L102" s="27">
        <f t="shared" si="15"/>
        <v>0</v>
      </c>
      <c r="M102" s="27"/>
      <c r="N102" s="27"/>
      <c r="O102" s="27"/>
      <c r="P102" s="27"/>
      <c r="Q102" s="27"/>
      <c r="R102" s="27"/>
      <c r="S102" s="27"/>
      <c r="T102" s="27">
        <f t="shared" si="14"/>
        <v>0</v>
      </c>
      <c r="U102" s="27"/>
      <c r="V102" s="27"/>
      <c r="W102" s="39"/>
    </row>
    <row r="103" spans="1:23" ht="15.75" hidden="1">
      <c r="A103" s="8"/>
      <c r="B103" s="46" t="s">
        <v>81</v>
      </c>
      <c r="C103" s="26"/>
      <c r="D103" s="26"/>
      <c r="E103" s="26"/>
      <c r="F103" s="26"/>
      <c r="G103" s="27"/>
      <c r="H103" s="27"/>
      <c r="I103" s="27"/>
      <c r="J103" s="27"/>
      <c r="K103" s="27"/>
      <c r="L103" s="27">
        <f t="shared" si="15"/>
        <v>0</v>
      </c>
      <c r="M103" s="27"/>
      <c r="N103" s="27"/>
      <c r="O103" s="27"/>
      <c r="P103" s="27"/>
      <c r="Q103" s="27"/>
      <c r="R103" s="27"/>
      <c r="S103" s="27"/>
      <c r="T103" s="27">
        <f t="shared" si="14"/>
        <v>0</v>
      </c>
      <c r="U103" s="27"/>
      <c r="V103" s="27"/>
      <c r="W103" s="39"/>
    </row>
    <row r="104" spans="1:23" ht="15.75">
      <c r="A104" s="8"/>
      <c r="B104" s="46" t="s">
        <v>82</v>
      </c>
      <c r="C104" s="26">
        <v>0</v>
      </c>
      <c r="D104" s="26">
        <v>0</v>
      </c>
      <c r="E104" s="26">
        <v>0</v>
      </c>
      <c r="F104" s="26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f t="shared" si="15"/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f t="shared" si="14"/>
        <v>0</v>
      </c>
      <c r="U104" s="27">
        <v>0</v>
      </c>
      <c r="V104" s="27">
        <v>0</v>
      </c>
      <c r="W104" s="39">
        <v>0</v>
      </c>
    </row>
    <row r="105" spans="1:23" ht="15.75" hidden="1">
      <c r="A105" s="8"/>
      <c r="B105" s="46" t="s">
        <v>83</v>
      </c>
      <c r="C105" s="26"/>
      <c r="D105" s="26"/>
      <c r="E105" s="26"/>
      <c r="F105" s="26"/>
      <c r="G105" s="27"/>
      <c r="H105" s="27"/>
      <c r="I105" s="27"/>
      <c r="J105" s="27"/>
      <c r="K105" s="27"/>
      <c r="L105" s="27">
        <f t="shared" si="15"/>
        <v>0</v>
      </c>
      <c r="M105" s="27"/>
      <c r="N105" s="27"/>
      <c r="O105" s="27"/>
      <c r="P105" s="27"/>
      <c r="Q105" s="27"/>
      <c r="R105" s="27"/>
      <c r="S105" s="27"/>
      <c r="T105" s="27">
        <f t="shared" si="14"/>
        <v>0</v>
      </c>
      <c r="U105" s="27"/>
      <c r="V105" s="27"/>
      <c r="W105" s="39"/>
    </row>
    <row r="106" spans="1:23" ht="15.75">
      <c r="A106" s="7"/>
      <c r="B106" s="13" t="s">
        <v>39</v>
      </c>
      <c r="C106" s="37">
        <f aca="true" t="shared" si="16" ref="C106:W106">SUM(C107:C124)</f>
        <v>20</v>
      </c>
      <c r="D106" s="36">
        <f t="shared" si="16"/>
        <v>367</v>
      </c>
      <c r="E106" s="36">
        <f t="shared" si="16"/>
        <v>28</v>
      </c>
      <c r="F106" s="36">
        <f t="shared" si="16"/>
        <v>532</v>
      </c>
      <c r="G106" s="40">
        <f t="shared" si="16"/>
        <v>3893411.6799999997</v>
      </c>
      <c r="H106" s="40">
        <f t="shared" si="16"/>
        <v>3598837.98</v>
      </c>
      <c r="I106" s="40">
        <f t="shared" si="16"/>
        <v>3333503.8099999996</v>
      </c>
      <c r="J106" s="40">
        <f t="shared" si="16"/>
        <v>2681785.77</v>
      </c>
      <c r="K106" s="40">
        <f t="shared" si="16"/>
        <v>0</v>
      </c>
      <c r="L106" s="40">
        <f t="shared" si="16"/>
        <v>490905.8</v>
      </c>
      <c r="M106" s="40">
        <f t="shared" si="16"/>
        <v>60870</v>
      </c>
      <c r="N106" s="40">
        <f t="shared" si="16"/>
        <v>0</v>
      </c>
      <c r="O106" s="40">
        <f t="shared" si="16"/>
        <v>0</v>
      </c>
      <c r="P106" s="40">
        <f t="shared" si="16"/>
        <v>183106.14</v>
      </c>
      <c r="Q106" s="40">
        <f t="shared" si="16"/>
        <v>183106.14</v>
      </c>
      <c r="R106" s="40">
        <f t="shared" si="16"/>
        <v>89149.29999999999</v>
      </c>
      <c r="S106" s="31">
        <f>SUM(S107:S124)</f>
        <v>10513.1</v>
      </c>
      <c r="T106" s="40">
        <f t="shared" si="16"/>
        <v>130008.62</v>
      </c>
      <c r="U106" s="40">
        <f t="shared" si="16"/>
        <v>0</v>
      </c>
      <c r="V106" s="40">
        <f t="shared" si="16"/>
        <v>130008.62</v>
      </c>
      <c r="W106" s="40">
        <f t="shared" si="16"/>
        <v>17258.64</v>
      </c>
    </row>
    <row r="107" spans="1:23" s="68" customFormat="1" ht="15.75" hidden="1">
      <c r="A107" s="77"/>
      <c r="B107" s="105" t="s">
        <v>66</v>
      </c>
      <c r="C107" s="60">
        <f aca="true" t="shared" si="17" ref="C107:K107">C12+C31+C50+C69+C88</f>
        <v>0</v>
      </c>
      <c r="D107" s="52">
        <f t="shared" si="17"/>
        <v>0</v>
      </c>
      <c r="E107" s="52">
        <f t="shared" si="17"/>
        <v>0</v>
      </c>
      <c r="F107" s="52">
        <f t="shared" si="17"/>
        <v>0</v>
      </c>
      <c r="G107" s="76">
        <f t="shared" si="17"/>
        <v>0</v>
      </c>
      <c r="H107" s="76">
        <f t="shared" si="17"/>
        <v>0</v>
      </c>
      <c r="I107" s="76">
        <f t="shared" si="17"/>
        <v>0</v>
      </c>
      <c r="J107" s="76">
        <f t="shared" si="17"/>
        <v>0</v>
      </c>
      <c r="K107" s="76">
        <f t="shared" si="17"/>
        <v>0</v>
      </c>
      <c r="L107" s="76">
        <f>M107+N107+O107+P107+R107+T107+W107+S107</f>
        <v>0</v>
      </c>
      <c r="M107" s="76">
        <f aca="true" t="shared" si="18" ref="M107:W107">M12+M31+M50+M69+M88</f>
        <v>0</v>
      </c>
      <c r="N107" s="76">
        <f t="shared" si="18"/>
        <v>0</v>
      </c>
      <c r="O107" s="76">
        <f t="shared" si="18"/>
        <v>0</v>
      </c>
      <c r="P107" s="76">
        <f t="shared" si="18"/>
        <v>0</v>
      </c>
      <c r="Q107" s="76">
        <f t="shared" si="18"/>
        <v>0</v>
      </c>
      <c r="R107" s="76">
        <f t="shared" si="18"/>
        <v>0</v>
      </c>
      <c r="S107" s="76">
        <f t="shared" si="18"/>
        <v>0</v>
      </c>
      <c r="T107" s="76">
        <f t="shared" si="18"/>
        <v>0</v>
      </c>
      <c r="U107" s="76">
        <f t="shared" si="18"/>
        <v>0</v>
      </c>
      <c r="V107" s="76">
        <f t="shared" si="18"/>
        <v>0</v>
      </c>
      <c r="W107" s="76">
        <f t="shared" si="18"/>
        <v>0</v>
      </c>
    </row>
    <row r="108" spans="1:23" s="68" customFormat="1" ht="15.75" hidden="1">
      <c r="A108" s="77"/>
      <c r="B108" s="105" t="s">
        <v>67</v>
      </c>
      <c r="C108" s="60">
        <f aca="true" t="shared" si="19" ref="C108:K124">C13+C32+C51+C70+C89</f>
        <v>0</v>
      </c>
      <c r="D108" s="52">
        <f t="shared" si="19"/>
        <v>0</v>
      </c>
      <c r="E108" s="52">
        <f t="shared" si="19"/>
        <v>0</v>
      </c>
      <c r="F108" s="52">
        <f t="shared" si="19"/>
        <v>0</v>
      </c>
      <c r="G108" s="76">
        <f t="shared" si="19"/>
        <v>0</v>
      </c>
      <c r="H108" s="76">
        <f t="shared" si="19"/>
        <v>0</v>
      </c>
      <c r="I108" s="76">
        <f t="shared" si="19"/>
        <v>0</v>
      </c>
      <c r="J108" s="76">
        <f t="shared" si="19"/>
        <v>0</v>
      </c>
      <c r="K108" s="76">
        <f t="shared" si="19"/>
        <v>0</v>
      </c>
      <c r="L108" s="76">
        <f aca="true" t="shared" si="20" ref="L108:L124">M108+N108+O108+P108+R108+T108+W108+S108</f>
        <v>0</v>
      </c>
      <c r="M108" s="76">
        <f aca="true" t="shared" si="21" ref="M108:N124">M13+M32+M51+M70+M89</f>
        <v>0</v>
      </c>
      <c r="N108" s="76">
        <f t="shared" si="21"/>
        <v>0</v>
      </c>
      <c r="O108" s="76">
        <f aca="true" t="shared" si="22" ref="O108:W124">O13+O32+O51+O70+O89</f>
        <v>0</v>
      </c>
      <c r="P108" s="76">
        <f t="shared" si="22"/>
        <v>0</v>
      </c>
      <c r="Q108" s="76">
        <f t="shared" si="22"/>
        <v>0</v>
      </c>
      <c r="R108" s="76">
        <f t="shared" si="22"/>
        <v>0</v>
      </c>
      <c r="S108" s="76">
        <f t="shared" si="22"/>
        <v>0</v>
      </c>
      <c r="T108" s="76">
        <f t="shared" si="22"/>
        <v>0</v>
      </c>
      <c r="U108" s="76">
        <f t="shared" si="22"/>
        <v>0</v>
      </c>
      <c r="V108" s="76">
        <f t="shared" si="22"/>
        <v>0</v>
      </c>
      <c r="W108" s="76">
        <f t="shared" si="22"/>
        <v>0</v>
      </c>
    </row>
    <row r="109" spans="1:23" s="68" customFormat="1" ht="15.75" hidden="1">
      <c r="A109" s="77"/>
      <c r="B109" s="105" t="s">
        <v>68</v>
      </c>
      <c r="C109" s="60">
        <f t="shared" si="19"/>
        <v>0</v>
      </c>
      <c r="D109" s="52">
        <f t="shared" si="19"/>
        <v>0</v>
      </c>
      <c r="E109" s="52">
        <f t="shared" si="19"/>
        <v>0</v>
      </c>
      <c r="F109" s="52">
        <f t="shared" si="19"/>
        <v>0</v>
      </c>
      <c r="G109" s="99">
        <f t="shared" si="19"/>
        <v>0</v>
      </c>
      <c r="H109" s="99">
        <f t="shared" si="19"/>
        <v>0</v>
      </c>
      <c r="I109" s="99">
        <f t="shared" si="19"/>
        <v>0</v>
      </c>
      <c r="J109" s="99">
        <f t="shared" si="19"/>
        <v>0</v>
      </c>
      <c r="K109" s="99">
        <f t="shared" si="19"/>
        <v>0</v>
      </c>
      <c r="L109" s="99">
        <f t="shared" si="20"/>
        <v>0</v>
      </c>
      <c r="M109" s="76">
        <f t="shared" si="21"/>
        <v>0</v>
      </c>
      <c r="N109" s="76">
        <f t="shared" si="21"/>
        <v>0</v>
      </c>
      <c r="O109" s="76">
        <f t="shared" si="22"/>
        <v>0</v>
      </c>
      <c r="P109" s="76">
        <f t="shared" si="22"/>
        <v>0</v>
      </c>
      <c r="Q109" s="76">
        <f t="shared" si="22"/>
        <v>0</v>
      </c>
      <c r="R109" s="76">
        <f t="shared" si="22"/>
        <v>0</v>
      </c>
      <c r="S109" s="76">
        <f t="shared" si="22"/>
        <v>0</v>
      </c>
      <c r="T109" s="76">
        <f t="shared" si="22"/>
        <v>0</v>
      </c>
      <c r="U109" s="76">
        <f t="shared" si="22"/>
        <v>0</v>
      </c>
      <c r="V109" s="76">
        <f>V14+V33+V52+V71+V90</f>
        <v>0</v>
      </c>
      <c r="W109" s="76">
        <f t="shared" si="22"/>
        <v>0</v>
      </c>
    </row>
    <row r="110" spans="1:23" s="68" customFormat="1" ht="15.75" hidden="1">
      <c r="A110" s="77"/>
      <c r="B110" s="105" t="s">
        <v>69</v>
      </c>
      <c r="C110" s="60">
        <f t="shared" si="19"/>
        <v>0</v>
      </c>
      <c r="D110" s="52">
        <f t="shared" si="19"/>
        <v>0</v>
      </c>
      <c r="E110" s="52">
        <f t="shared" si="19"/>
        <v>0</v>
      </c>
      <c r="F110" s="52">
        <f t="shared" si="19"/>
        <v>0</v>
      </c>
      <c r="G110" s="76">
        <f t="shared" si="19"/>
        <v>0</v>
      </c>
      <c r="H110" s="76">
        <f t="shared" si="19"/>
        <v>0</v>
      </c>
      <c r="I110" s="76">
        <f t="shared" si="19"/>
        <v>0</v>
      </c>
      <c r="J110" s="76">
        <f t="shared" si="19"/>
        <v>0</v>
      </c>
      <c r="K110" s="76">
        <f t="shared" si="19"/>
        <v>0</v>
      </c>
      <c r="L110" s="76">
        <f t="shared" si="20"/>
        <v>0</v>
      </c>
      <c r="M110" s="76">
        <f t="shared" si="21"/>
        <v>0</v>
      </c>
      <c r="N110" s="76">
        <f t="shared" si="21"/>
        <v>0</v>
      </c>
      <c r="O110" s="76">
        <f t="shared" si="22"/>
        <v>0</v>
      </c>
      <c r="P110" s="76">
        <f t="shared" si="22"/>
        <v>0</v>
      </c>
      <c r="Q110" s="76">
        <f t="shared" si="22"/>
        <v>0</v>
      </c>
      <c r="R110" s="76">
        <f t="shared" si="22"/>
        <v>0</v>
      </c>
      <c r="S110" s="76">
        <f t="shared" si="22"/>
        <v>0</v>
      </c>
      <c r="T110" s="76">
        <f t="shared" si="22"/>
        <v>0</v>
      </c>
      <c r="U110" s="76">
        <f t="shared" si="22"/>
        <v>0</v>
      </c>
      <c r="V110" s="76">
        <f t="shared" si="22"/>
        <v>0</v>
      </c>
      <c r="W110" s="76">
        <f>W15+W34+W53+W72+W91</f>
        <v>0</v>
      </c>
    </row>
    <row r="111" spans="1:23" s="68" customFormat="1" ht="15.75" hidden="1">
      <c r="A111" s="77"/>
      <c r="B111" s="105" t="s">
        <v>70</v>
      </c>
      <c r="C111" s="60">
        <f t="shared" si="19"/>
        <v>0</v>
      </c>
      <c r="D111" s="52">
        <f t="shared" si="19"/>
        <v>0</v>
      </c>
      <c r="E111" s="52">
        <f t="shared" si="19"/>
        <v>0</v>
      </c>
      <c r="F111" s="52">
        <f t="shared" si="19"/>
        <v>0</v>
      </c>
      <c r="G111" s="76">
        <f t="shared" si="19"/>
        <v>0</v>
      </c>
      <c r="H111" s="76">
        <f t="shared" si="19"/>
        <v>0</v>
      </c>
      <c r="I111" s="76">
        <f t="shared" si="19"/>
        <v>0</v>
      </c>
      <c r="J111" s="99">
        <f>J16+J35+J54+J73+J92</f>
        <v>0</v>
      </c>
      <c r="K111" s="99">
        <f t="shared" si="19"/>
        <v>0</v>
      </c>
      <c r="L111" s="99">
        <f>P111+R111+S111+T111+W111</f>
        <v>0</v>
      </c>
      <c r="M111" s="76">
        <f t="shared" si="21"/>
        <v>0</v>
      </c>
      <c r="N111" s="76">
        <f t="shared" si="21"/>
        <v>0</v>
      </c>
      <c r="O111" s="76">
        <f t="shared" si="22"/>
        <v>0</v>
      </c>
      <c r="P111" s="76">
        <f t="shared" si="22"/>
        <v>0</v>
      </c>
      <c r="Q111" s="76">
        <f t="shared" si="22"/>
        <v>0</v>
      </c>
      <c r="R111" s="76">
        <f>R16+R35+R54+R73+R92</f>
        <v>0</v>
      </c>
      <c r="S111" s="76">
        <f>S16+S35+S54+S73+S92</f>
        <v>0</v>
      </c>
      <c r="T111" s="76">
        <f t="shared" si="22"/>
        <v>0</v>
      </c>
      <c r="U111" s="76">
        <f t="shared" si="22"/>
        <v>0</v>
      </c>
      <c r="V111" s="76">
        <f t="shared" si="22"/>
        <v>0</v>
      </c>
      <c r="W111" s="76">
        <f t="shared" si="22"/>
        <v>0</v>
      </c>
    </row>
    <row r="112" spans="1:23" s="68" customFormat="1" ht="15.75" hidden="1">
      <c r="A112" s="77"/>
      <c r="B112" s="105" t="s">
        <v>71</v>
      </c>
      <c r="C112" s="60">
        <f t="shared" si="19"/>
        <v>0</v>
      </c>
      <c r="D112" s="52">
        <f t="shared" si="19"/>
        <v>0</v>
      </c>
      <c r="E112" s="52">
        <f t="shared" si="19"/>
        <v>0</v>
      </c>
      <c r="F112" s="52">
        <f t="shared" si="19"/>
        <v>0</v>
      </c>
      <c r="G112" s="76">
        <f t="shared" si="19"/>
        <v>0</v>
      </c>
      <c r="H112" s="76">
        <f t="shared" si="19"/>
        <v>0</v>
      </c>
      <c r="I112" s="76">
        <f t="shared" si="19"/>
        <v>0</v>
      </c>
      <c r="J112" s="76">
        <f t="shared" si="19"/>
        <v>0</v>
      </c>
      <c r="K112" s="76">
        <f t="shared" si="19"/>
        <v>0</v>
      </c>
      <c r="L112" s="76">
        <f t="shared" si="20"/>
        <v>0</v>
      </c>
      <c r="M112" s="76">
        <f t="shared" si="21"/>
        <v>0</v>
      </c>
      <c r="N112" s="76">
        <f t="shared" si="21"/>
        <v>0</v>
      </c>
      <c r="O112" s="76">
        <f t="shared" si="22"/>
        <v>0</v>
      </c>
      <c r="P112" s="76">
        <f t="shared" si="22"/>
        <v>0</v>
      </c>
      <c r="Q112" s="76">
        <f t="shared" si="22"/>
        <v>0</v>
      </c>
      <c r="R112" s="76">
        <f>R17+R36+R55+R74+R93</f>
        <v>0</v>
      </c>
      <c r="S112" s="76">
        <f t="shared" si="22"/>
        <v>0</v>
      </c>
      <c r="T112" s="76">
        <f t="shared" si="22"/>
        <v>0</v>
      </c>
      <c r="U112" s="76">
        <f t="shared" si="22"/>
        <v>0</v>
      </c>
      <c r="V112" s="76">
        <f t="shared" si="22"/>
        <v>0</v>
      </c>
      <c r="W112" s="76">
        <f t="shared" si="22"/>
        <v>0</v>
      </c>
    </row>
    <row r="113" spans="1:23" s="68" customFormat="1" ht="15.75" hidden="1">
      <c r="A113" s="77"/>
      <c r="B113" s="105" t="s">
        <v>73</v>
      </c>
      <c r="C113" s="60">
        <f t="shared" si="19"/>
        <v>0</v>
      </c>
      <c r="D113" s="52">
        <f t="shared" si="19"/>
        <v>0</v>
      </c>
      <c r="E113" s="52">
        <f t="shared" si="19"/>
        <v>0</v>
      </c>
      <c r="F113" s="52">
        <f t="shared" si="19"/>
        <v>0</v>
      </c>
      <c r="G113" s="99">
        <f>G18+G37+G56+G75+G94</f>
        <v>0</v>
      </c>
      <c r="H113" s="99">
        <f t="shared" si="19"/>
        <v>0</v>
      </c>
      <c r="I113" s="99">
        <f t="shared" si="19"/>
        <v>0</v>
      </c>
      <c r="J113" s="99">
        <f>J18+J37+J56+J75+J94</f>
        <v>0</v>
      </c>
      <c r="K113" s="99">
        <f t="shared" si="19"/>
        <v>0</v>
      </c>
      <c r="L113" s="76">
        <f t="shared" si="20"/>
        <v>0</v>
      </c>
      <c r="M113" s="76">
        <f t="shared" si="21"/>
        <v>0</v>
      </c>
      <c r="N113" s="76">
        <f t="shared" si="21"/>
        <v>0</v>
      </c>
      <c r="O113" s="76">
        <f t="shared" si="22"/>
        <v>0</v>
      </c>
      <c r="P113" s="76">
        <f t="shared" si="22"/>
        <v>0</v>
      </c>
      <c r="Q113" s="76">
        <f t="shared" si="22"/>
        <v>0</v>
      </c>
      <c r="R113" s="76">
        <f>R18+R37+R56+R75+R94</f>
        <v>0</v>
      </c>
      <c r="S113" s="76">
        <f t="shared" si="22"/>
        <v>0</v>
      </c>
      <c r="T113" s="76">
        <f t="shared" si="22"/>
        <v>0</v>
      </c>
      <c r="U113" s="76">
        <f>U18+U37+U56+U75+U94</f>
        <v>0</v>
      </c>
      <c r="V113" s="76">
        <f t="shared" si="22"/>
        <v>0</v>
      </c>
      <c r="W113" s="76">
        <f t="shared" si="22"/>
        <v>0</v>
      </c>
    </row>
    <row r="114" spans="1:23" s="68" customFormat="1" ht="15.75" hidden="1">
      <c r="A114" s="77"/>
      <c r="B114" s="105" t="s">
        <v>72</v>
      </c>
      <c r="C114" s="60">
        <f t="shared" si="19"/>
        <v>0</v>
      </c>
      <c r="D114" s="52">
        <f t="shared" si="19"/>
        <v>0</v>
      </c>
      <c r="E114" s="52">
        <f t="shared" si="19"/>
        <v>0</v>
      </c>
      <c r="F114" s="52">
        <f t="shared" si="19"/>
        <v>0</v>
      </c>
      <c r="G114" s="99">
        <f t="shared" si="19"/>
        <v>0</v>
      </c>
      <c r="H114" s="99">
        <f t="shared" si="19"/>
        <v>0</v>
      </c>
      <c r="I114" s="99">
        <f t="shared" si="19"/>
        <v>0</v>
      </c>
      <c r="J114" s="99">
        <f t="shared" si="19"/>
        <v>0</v>
      </c>
      <c r="K114" s="76">
        <f t="shared" si="19"/>
        <v>0</v>
      </c>
      <c r="L114" s="76">
        <f t="shared" si="20"/>
        <v>0</v>
      </c>
      <c r="M114" s="76">
        <f t="shared" si="21"/>
        <v>0</v>
      </c>
      <c r="N114" s="76">
        <f t="shared" si="21"/>
        <v>0</v>
      </c>
      <c r="O114" s="76">
        <f t="shared" si="22"/>
        <v>0</v>
      </c>
      <c r="P114" s="76">
        <f t="shared" si="22"/>
        <v>0</v>
      </c>
      <c r="Q114" s="76">
        <f t="shared" si="22"/>
        <v>0</v>
      </c>
      <c r="R114" s="76">
        <f>R19+R38+R57+R76+R95</f>
        <v>0</v>
      </c>
      <c r="S114" s="76">
        <f t="shared" si="22"/>
        <v>0</v>
      </c>
      <c r="T114" s="76">
        <f t="shared" si="22"/>
        <v>0</v>
      </c>
      <c r="U114" s="76">
        <f t="shared" si="22"/>
        <v>0</v>
      </c>
      <c r="V114" s="76">
        <f t="shared" si="22"/>
        <v>0</v>
      </c>
      <c r="W114" s="76">
        <f t="shared" si="22"/>
        <v>0</v>
      </c>
    </row>
    <row r="115" spans="1:23" s="68" customFormat="1" ht="15.75" hidden="1">
      <c r="A115" s="77"/>
      <c r="B115" s="105" t="s">
        <v>74</v>
      </c>
      <c r="C115" s="60">
        <f t="shared" si="19"/>
        <v>0</v>
      </c>
      <c r="D115" s="52">
        <f t="shared" si="19"/>
        <v>0</v>
      </c>
      <c r="E115" s="52">
        <f t="shared" si="19"/>
        <v>0</v>
      </c>
      <c r="F115" s="52">
        <f t="shared" si="19"/>
        <v>0</v>
      </c>
      <c r="G115" s="99">
        <f t="shared" si="19"/>
        <v>0</v>
      </c>
      <c r="H115" s="99">
        <f aca="true" t="shared" si="23" ref="H115:J116">H20+H39+H58+H77+H96</f>
        <v>0</v>
      </c>
      <c r="I115" s="99">
        <f t="shared" si="23"/>
        <v>0</v>
      </c>
      <c r="J115" s="99">
        <f t="shared" si="23"/>
        <v>0</v>
      </c>
      <c r="K115" s="76">
        <f t="shared" si="19"/>
        <v>0</v>
      </c>
      <c r="L115" s="76">
        <f>M115+O115+P115+R115+T115+W115</f>
        <v>0</v>
      </c>
      <c r="M115" s="76">
        <f t="shared" si="21"/>
        <v>0</v>
      </c>
      <c r="N115" s="76">
        <f t="shared" si="21"/>
        <v>0</v>
      </c>
      <c r="O115" s="76">
        <f t="shared" si="22"/>
        <v>0</v>
      </c>
      <c r="P115" s="76">
        <f t="shared" si="22"/>
        <v>0</v>
      </c>
      <c r="Q115" s="76">
        <f t="shared" si="22"/>
        <v>0</v>
      </c>
      <c r="R115" s="76">
        <f>R20+R39+R58+R77+R96</f>
        <v>0</v>
      </c>
      <c r="S115" s="76">
        <f t="shared" si="22"/>
        <v>0</v>
      </c>
      <c r="T115" s="76">
        <f>T20+T39+T58+T77+T96</f>
        <v>0</v>
      </c>
      <c r="U115" s="76">
        <f t="shared" si="22"/>
        <v>0</v>
      </c>
      <c r="V115" s="76">
        <f t="shared" si="22"/>
        <v>0</v>
      </c>
      <c r="W115" s="76">
        <f>W20+W39+W58+W77+W96</f>
        <v>0</v>
      </c>
    </row>
    <row r="116" spans="1:23" s="68" customFormat="1" ht="15.75" hidden="1">
      <c r="A116" s="77"/>
      <c r="B116" s="105" t="s">
        <v>75</v>
      </c>
      <c r="C116" s="60">
        <f t="shared" si="19"/>
        <v>0</v>
      </c>
      <c r="D116" s="52">
        <f t="shared" si="19"/>
        <v>0</v>
      </c>
      <c r="E116" s="52">
        <f t="shared" si="19"/>
        <v>0</v>
      </c>
      <c r="F116" s="52">
        <f t="shared" si="19"/>
        <v>0</v>
      </c>
      <c r="G116" s="99">
        <f t="shared" si="19"/>
        <v>0</v>
      </c>
      <c r="H116" s="99">
        <f t="shared" si="23"/>
        <v>0</v>
      </c>
      <c r="I116" s="99">
        <f t="shared" si="23"/>
        <v>0</v>
      </c>
      <c r="J116" s="99">
        <f t="shared" si="23"/>
        <v>0</v>
      </c>
      <c r="K116" s="76">
        <f t="shared" si="19"/>
        <v>0</v>
      </c>
      <c r="L116" s="76">
        <f t="shared" si="20"/>
        <v>0</v>
      </c>
      <c r="M116" s="76">
        <f t="shared" si="21"/>
        <v>0</v>
      </c>
      <c r="N116" s="76">
        <f t="shared" si="21"/>
        <v>0</v>
      </c>
      <c r="O116" s="76">
        <f t="shared" si="22"/>
        <v>0</v>
      </c>
      <c r="P116" s="76">
        <f t="shared" si="22"/>
        <v>0</v>
      </c>
      <c r="Q116" s="76">
        <f t="shared" si="22"/>
        <v>0</v>
      </c>
      <c r="R116" s="76">
        <f>R21+R40+R59+R78+R97</f>
        <v>0</v>
      </c>
      <c r="S116" s="76">
        <f t="shared" si="22"/>
        <v>0</v>
      </c>
      <c r="T116" s="76">
        <f>T21+T40+T59+T78+T97</f>
        <v>0</v>
      </c>
      <c r="U116" s="76">
        <f t="shared" si="22"/>
        <v>0</v>
      </c>
      <c r="V116" s="76">
        <f t="shared" si="22"/>
        <v>0</v>
      </c>
      <c r="W116" s="76">
        <f>W21+W40+W59+W78+W97</f>
        <v>0</v>
      </c>
    </row>
    <row r="117" spans="1:23" s="68" customFormat="1" ht="15.75" hidden="1">
      <c r="A117" s="77"/>
      <c r="B117" s="105" t="s">
        <v>76</v>
      </c>
      <c r="C117" s="60">
        <f t="shared" si="19"/>
        <v>0</v>
      </c>
      <c r="D117" s="52">
        <f t="shared" si="19"/>
        <v>0</v>
      </c>
      <c r="E117" s="52">
        <f t="shared" si="19"/>
        <v>0</v>
      </c>
      <c r="F117" s="52">
        <f t="shared" si="19"/>
        <v>0</v>
      </c>
      <c r="G117" s="99">
        <f t="shared" si="19"/>
        <v>0</v>
      </c>
      <c r="H117" s="99">
        <f t="shared" si="19"/>
        <v>0</v>
      </c>
      <c r="I117" s="99">
        <f>I22+I41+I60+I79+I98</f>
        <v>0</v>
      </c>
      <c r="J117" s="99">
        <f t="shared" si="19"/>
        <v>0</v>
      </c>
      <c r="K117" s="99">
        <f t="shared" si="19"/>
        <v>0</v>
      </c>
      <c r="L117" s="76">
        <f t="shared" si="20"/>
        <v>0</v>
      </c>
      <c r="M117" s="76">
        <f t="shared" si="21"/>
        <v>0</v>
      </c>
      <c r="N117" s="76">
        <f t="shared" si="21"/>
        <v>0</v>
      </c>
      <c r="O117" s="76">
        <f t="shared" si="22"/>
        <v>0</v>
      </c>
      <c r="P117" s="76">
        <f t="shared" si="22"/>
        <v>0</v>
      </c>
      <c r="Q117" s="76">
        <f t="shared" si="22"/>
        <v>0</v>
      </c>
      <c r="R117" s="76">
        <f t="shared" si="22"/>
        <v>0</v>
      </c>
      <c r="S117" s="76">
        <f t="shared" si="22"/>
        <v>0</v>
      </c>
      <c r="T117" s="76">
        <f>T22+T41+T60+T79+T98</f>
        <v>0</v>
      </c>
      <c r="U117" s="76">
        <f t="shared" si="22"/>
        <v>0</v>
      </c>
      <c r="V117" s="76">
        <f t="shared" si="22"/>
        <v>0</v>
      </c>
      <c r="W117" s="76">
        <f>W22+W41+W60+W79+W98</f>
        <v>0</v>
      </c>
    </row>
    <row r="118" spans="1:23" s="68" customFormat="1" ht="15.75" hidden="1">
      <c r="A118" s="77"/>
      <c r="B118" s="105" t="s">
        <v>77</v>
      </c>
      <c r="C118" s="60">
        <f t="shared" si="19"/>
        <v>0</v>
      </c>
      <c r="D118" s="52">
        <f t="shared" si="19"/>
        <v>0</v>
      </c>
      <c r="E118" s="52">
        <f t="shared" si="19"/>
        <v>0</v>
      </c>
      <c r="F118" s="52">
        <f t="shared" si="19"/>
        <v>0</v>
      </c>
      <c r="G118" s="99">
        <f t="shared" si="19"/>
        <v>0</v>
      </c>
      <c r="H118" s="99">
        <f t="shared" si="19"/>
        <v>0</v>
      </c>
      <c r="I118" s="99">
        <f t="shared" si="19"/>
        <v>0</v>
      </c>
      <c r="J118" s="99">
        <f t="shared" si="19"/>
        <v>0</v>
      </c>
      <c r="K118" s="99">
        <f t="shared" si="19"/>
        <v>0</v>
      </c>
      <c r="L118" s="99">
        <f t="shared" si="20"/>
        <v>0</v>
      </c>
      <c r="M118" s="76">
        <f t="shared" si="21"/>
        <v>0</v>
      </c>
      <c r="N118" s="76">
        <f t="shared" si="21"/>
        <v>0</v>
      </c>
      <c r="O118" s="76">
        <f t="shared" si="22"/>
        <v>0</v>
      </c>
      <c r="P118" s="76">
        <f t="shared" si="22"/>
        <v>0</v>
      </c>
      <c r="Q118" s="76">
        <f t="shared" si="22"/>
        <v>0</v>
      </c>
      <c r="R118" s="76">
        <f t="shared" si="22"/>
        <v>0</v>
      </c>
      <c r="S118" s="76">
        <f t="shared" si="22"/>
        <v>0</v>
      </c>
      <c r="T118" s="76">
        <f t="shared" si="22"/>
        <v>0</v>
      </c>
      <c r="U118" s="76">
        <f t="shared" si="22"/>
        <v>0</v>
      </c>
      <c r="V118" s="76">
        <f t="shared" si="22"/>
        <v>0</v>
      </c>
      <c r="W118" s="76">
        <f t="shared" si="22"/>
        <v>0</v>
      </c>
    </row>
    <row r="119" spans="1:23" s="68" customFormat="1" ht="15.75" hidden="1">
      <c r="A119" s="77"/>
      <c r="B119" s="105" t="s">
        <v>78</v>
      </c>
      <c r="C119" s="60">
        <f t="shared" si="19"/>
        <v>0</v>
      </c>
      <c r="D119" s="52">
        <f t="shared" si="19"/>
        <v>0</v>
      </c>
      <c r="E119" s="52">
        <f t="shared" si="19"/>
        <v>0</v>
      </c>
      <c r="F119" s="52">
        <f t="shared" si="19"/>
        <v>0</v>
      </c>
      <c r="G119" s="99">
        <f t="shared" si="19"/>
        <v>0</v>
      </c>
      <c r="H119" s="99">
        <f t="shared" si="19"/>
        <v>0</v>
      </c>
      <c r="I119" s="99">
        <f t="shared" si="19"/>
        <v>0</v>
      </c>
      <c r="J119" s="99">
        <f t="shared" si="19"/>
        <v>0</v>
      </c>
      <c r="K119" s="99">
        <f t="shared" si="19"/>
        <v>0</v>
      </c>
      <c r="L119" s="99">
        <f>M119+O119+R119+S119+T119+W119+Q119</f>
        <v>0</v>
      </c>
      <c r="M119" s="76">
        <f t="shared" si="21"/>
        <v>0</v>
      </c>
      <c r="N119" s="76">
        <f t="shared" si="21"/>
        <v>0</v>
      </c>
      <c r="O119" s="76">
        <f t="shared" si="22"/>
        <v>0</v>
      </c>
      <c r="P119" s="76">
        <f t="shared" si="22"/>
        <v>0</v>
      </c>
      <c r="Q119" s="76">
        <f t="shared" si="22"/>
        <v>0</v>
      </c>
      <c r="R119" s="76">
        <f t="shared" si="22"/>
        <v>0</v>
      </c>
      <c r="S119" s="76">
        <f t="shared" si="22"/>
        <v>0</v>
      </c>
      <c r="T119" s="76">
        <f t="shared" si="22"/>
        <v>0</v>
      </c>
      <c r="U119" s="76">
        <f t="shared" si="22"/>
        <v>0</v>
      </c>
      <c r="V119" s="76">
        <f t="shared" si="22"/>
        <v>0</v>
      </c>
      <c r="W119" s="76">
        <f t="shared" si="22"/>
        <v>0</v>
      </c>
    </row>
    <row r="120" spans="1:23" s="68" customFormat="1" ht="15.75" hidden="1">
      <c r="A120" s="77"/>
      <c r="B120" s="105" t="s">
        <v>79</v>
      </c>
      <c r="C120" s="60">
        <f t="shared" si="19"/>
        <v>0</v>
      </c>
      <c r="D120" s="52">
        <f t="shared" si="19"/>
        <v>0</v>
      </c>
      <c r="E120" s="52">
        <f t="shared" si="19"/>
        <v>0</v>
      </c>
      <c r="F120" s="52">
        <f t="shared" si="19"/>
        <v>0</v>
      </c>
      <c r="G120" s="99">
        <f t="shared" si="19"/>
        <v>0</v>
      </c>
      <c r="H120" s="99">
        <f t="shared" si="19"/>
        <v>0</v>
      </c>
      <c r="I120" s="99">
        <f t="shared" si="19"/>
        <v>0</v>
      </c>
      <c r="J120" s="99">
        <f t="shared" si="19"/>
        <v>0</v>
      </c>
      <c r="K120" s="76">
        <f t="shared" si="19"/>
        <v>0</v>
      </c>
      <c r="L120" s="76">
        <f t="shared" si="20"/>
        <v>0</v>
      </c>
      <c r="M120" s="76">
        <f t="shared" si="21"/>
        <v>0</v>
      </c>
      <c r="N120" s="76">
        <f t="shared" si="21"/>
        <v>0</v>
      </c>
      <c r="O120" s="76">
        <f t="shared" si="22"/>
        <v>0</v>
      </c>
      <c r="P120" s="76">
        <f t="shared" si="22"/>
        <v>0</v>
      </c>
      <c r="Q120" s="76">
        <f t="shared" si="22"/>
        <v>0</v>
      </c>
      <c r="R120" s="76">
        <f t="shared" si="22"/>
        <v>0</v>
      </c>
      <c r="S120" s="76">
        <f t="shared" si="22"/>
        <v>0</v>
      </c>
      <c r="T120" s="76">
        <f t="shared" si="22"/>
        <v>0</v>
      </c>
      <c r="U120" s="76">
        <f t="shared" si="22"/>
        <v>0</v>
      </c>
      <c r="V120" s="76">
        <f t="shared" si="22"/>
        <v>0</v>
      </c>
      <c r="W120" s="76">
        <f t="shared" si="22"/>
        <v>0</v>
      </c>
    </row>
    <row r="121" spans="1:23" s="68" customFormat="1" ht="15.75" hidden="1">
      <c r="A121" s="77"/>
      <c r="B121" s="105" t="s">
        <v>80</v>
      </c>
      <c r="C121" s="60">
        <f t="shared" si="19"/>
        <v>0</v>
      </c>
      <c r="D121" s="52">
        <f t="shared" si="19"/>
        <v>0</v>
      </c>
      <c r="E121" s="52">
        <f t="shared" si="19"/>
        <v>0</v>
      </c>
      <c r="F121" s="52">
        <f t="shared" si="19"/>
        <v>0</v>
      </c>
      <c r="G121" s="99">
        <f t="shared" si="19"/>
        <v>0</v>
      </c>
      <c r="H121" s="99">
        <f t="shared" si="19"/>
        <v>0</v>
      </c>
      <c r="I121" s="99">
        <f t="shared" si="19"/>
        <v>0</v>
      </c>
      <c r="J121" s="99">
        <f t="shared" si="19"/>
        <v>0</v>
      </c>
      <c r="K121" s="99">
        <f t="shared" si="19"/>
        <v>0</v>
      </c>
      <c r="L121" s="76">
        <f t="shared" si="20"/>
        <v>0</v>
      </c>
      <c r="M121" s="76">
        <f t="shared" si="21"/>
        <v>0</v>
      </c>
      <c r="N121" s="76">
        <f t="shared" si="21"/>
        <v>0</v>
      </c>
      <c r="O121" s="76">
        <f t="shared" si="22"/>
        <v>0</v>
      </c>
      <c r="P121" s="76">
        <f t="shared" si="22"/>
        <v>0</v>
      </c>
      <c r="Q121" s="76">
        <f t="shared" si="22"/>
        <v>0</v>
      </c>
      <c r="R121" s="76">
        <f t="shared" si="22"/>
        <v>0</v>
      </c>
      <c r="S121" s="76">
        <f t="shared" si="22"/>
        <v>0</v>
      </c>
      <c r="T121" s="76">
        <f t="shared" si="22"/>
        <v>0</v>
      </c>
      <c r="U121" s="76">
        <f t="shared" si="22"/>
        <v>0</v>
      </c>
      <c r="V121" s="76">
        <f t="shared" si="22"/>
        <v>0</v>
      </c>
      <c r="W121" s="76">
        <f t="shared" si="22"/>
        <v>0</v>
      </c>
    </row>
    <row r="122" spans="1:23" s="68" customFormat="1" ht="15.75" hidden="1">
      <c r="A122" s="77"/>
      <c r="B122" s="105" t="s">
        <v>81</v>
      </c>
      <c r="C122" s="60">
        <f t="shared" si="19"/>
        <v>0</v>
      </c>
      <c r="D122" s="52">
        <f t="shared" si="19"/>
        <v>0</v>
      </c>
      <c r="E122" s="52">
        <f t="shared" si="19"/>
        <v>0</v>
      </c>
      <c r="F122" s="52">
        <f t="shared" si="19"/>
        <v>0</v>
      </c>
      <c r="G122" s="99">
        <f t="shared" si="19"/>
        <v>0</v>
      </c>
      <c r="H122" s="99">
        <f t="shared" si="19"/>
        <v>0</v>
      </c>
      <c r="I122" s="99">
        <f t="shared" si="19"/>
        <v>0</v>
      </c>
      <c r="J122" s="99">
        <f t="shared" si="19"/>
        <v>0</v>
      </c>
      <c r="K122" s="76">
        <f t="shared" si="19"/>
        <v>0</v>
      </c>
      <c r="L122" s="76">
        <f t="shared" si="20"/>
        <v>0</v>
      </c>
      <c r="M122" s="76">
        <f t="shared" si="21"/>
        <v>0</v>
      </c>
      <c r="N122" s="76">
        <f t="shared" si="21"/>
        <v>0</v>
      </c>
      <c r="O122" s="76">
        <f t="shared" si="22"/>
        <v>0</v>
      </c>
      <c r="P122" s="76">
        <f t="shared" si="22"/>
        <v>0</v>
      </c>
      <c r="Q122" s="76">
        <f t="shared" si="22"/>
        <v>0</v>
      </c>
      <c r="R122" s="76">
        <f t="shared" si="22"/>
        <v>0</v>
      </c>
      <c r="S122" s="76">
        <f t="shared" si="22"/>
        <v>0</v>
      </c>
      <c r="T122" s="76">
        <f t="shared" si="22"/>
        <v>0</v>
      </c>
      <c r="U122" s="76">
        <f t="shared" si="22"/>
        <v>0</v>
      </c>
      <c r="V122" s="76">
        <f t="shared" si="22"/>
        <v>0</v>
      </c>
      <c r="W122" s="76">
        <f t="shared" si="22"/>
        <v>0</v>
      </c>
    </row>
    <row r="123" spans="1:23" s="68" customFormat="1" ht="15.75">
      <c r="A123" s="77"/>
      <c r="B123" s="105" t="s">
        <v>82</v>
      </c>
      <c r="C123" s="60">
        <f t="shared" si="19"/>
        <v>20</v>
      </c>
      <c r="D123" s="52">
        <f t="shared" si="19"/>
        <v>367</v>
      </c>
      <c r="E123" s="52">
        <f t="shared" si="19"/>
        <v>28</v>
      </c>
      <c r="F123" s="52">
        <f t="shared" si="19"/>
        <v>532</v>
      </c>
      <c r="G123" s="99">
        <f t="shared" si="19"/>
        <v>3893411.6799999997</v>
      </c>
      <c r="H123" s="99">
        <f t="shared" si="19"/>
        <v>3598837.98</v>
      </c>
      <c r="I123" s="99">
        <f t="shared" si="19"/>
        <v>3333503.8099999996</v>
      </c>
      <c r="J123" s="99">
        <f t="shared" si="19"/>
        <v>2681785.77</v>
      </c>
      <c r="K123" s="76">
        <f t="shared" si="19"/>
        <v>0</v>
      </c>
      <c r="L123" s="76">
        <f t="shared" si="20"/>
        <v>490905.8</v>
      </c>
      <c r="M123" s="76">
        <f t="shared" si="21"/>
        <v>60870</v>
      </c>
      <c r="N123" s="76">
        <f t="shared" si="21"/>
        <v>0</v>
      </c>
      <c r="O123" s="76">
        <f t="shared" si="22"/>
        <v>0</v>
      </c>
      <c r="P123" s="76">
        <f t="shared" si="22"/>
        <v>183106.14</v>
      </c>
      <c r="Q123" s="76">
        <f t="shared" si="22"/>
        <v>183106.14</v>
      </c>
      <c r="R123" s="76">
        <f t="shared" si="22"/>
        <v>89149.29999999999</v>
      </c>
      <c r="S123" s="76">
        <f t="shared" si="22"/>
        <v>10513.1</v>
      </c>
      <c r="T123" s="76">
        <f t="shared" si="22"/>
        <v>130008.62</v>
      </c>
      <c r="U123" s="76">
        <f t="shared" si="22"/>
        <v>0</v>
      </c>
      <c r="V123" s="76">
        <f t="shared" si="22"/>
        <v>130008.62</v>
      </c>
      <c r="W123" s="76">
        <f t="shared" si="22"/>
        <v>17258.64</v>
      </c>
    </row>
    <row r="124" spans="1:23" s="68" customFormat="1" ht="15.75" hidden="1">
      <c r="A124" s="77"/>
      <c r="B124" s="105" t="s">
        <v>83</v>
      </c>
      <c r="C124" s="60">
        <f t="shared" si="19"/>
        <v>0</v>
      </c>
      <c r="D124" s="52">
        <f t="shared" si="19"/>
        <v>0</v>
      </c>
      <c r="E124" s="52">
        <f t="shared" si="19"/>
        <v>0</v>
      </c>
      <c r="F124" s="52">
        <f t="shared" si="19"/>
        <v>0</v>
      </c>
      <c r="G124" s="99">
        <f t="shared" si="19"/>
        <v>0</v>
      </c>
      <c r="H124" s="99">
        <f t="shared" si="19"/>
        <v>0</v>
      </c>
      <c r="I124" s="99">
        <f t="shared" si="19"/>
        <v>0</v>
      </c>
      <c r="J124" s="99">
        <f t="shared" si="19"/>
        <v>0</v>
      </c>
      <c r="K124" s="76">
        <f t="shared" si="19"/>
        <v>0</v>
      </c>
      <c r="L124" s="76">
        <f t="shared" si="20"/>
        <v>0</v>
      </c>
      <c r="M124" s="76">
        <f t="shared" si="21"/>
        <v>0</v>
      </c>
      <c r="N124" s="76">
        <f t="shared" si="21"/>
        <v>0</v>
      </c>
      <c r="O124" s="76">
        <f t="shared" si="22"/>
        <v>0</v>
      </c>
      <c r="P124" s="76">
        <f t="shared" si="22"/>
        <v>0</v>
      </c>
      <c r="Q124" s="76">
        <f t="shared" si="22"/>
        <v>0</v>
      </c>
      <c r="R124" s="76">
        <f t="shared" si="22"/>
        <v>0</v>
      </c>
      <c r="S124" s="76">
        <f t="shared" si="22"/>
        <v>0</v>
      </c>
      <c r="T124" s="76">
        <f t="shared" si="22"/>
        <v>0</v>
      </c>
      <c r="U124" s="76">
        <f t="shared" si="22"/>
        <v>0</v>
      </c>
      <c r="V124" s="76">
        <f t="shared" si="22"/>
        <v>0</v>
      </c>
      <c r="W124" s="76">
        <f t="shared" si="22"/>
        <v>0</v>
      </c>
    </row>
    <row r="125" spans="1:23" ht="60" customHeight="1">
      <c r="A125" s="9"/>
      <c r="B125" s="10"/>
      <c r="C125" s="10"/>
      <c r="D125" s="10"/>
      <c r="E125" s="10"/>
      <c r="F125" s="10"/>
      <c r="G125" s="108" t="s">
        <v>96</v>
      </c>
      <c r="H125" s="108"/>
      <c r="I125" s="108"/>
      <c r="J125" s="108"/>
      <c r="K125" s="108"/>
      <c r="L125" s="108"/>
      <c r="M125" s="108" t="s">
        <v>97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2"/>
    </row>
    <row r="126" spans="1:23" ht="60" customHeight="1">
      <c r="A126" s="9"/>
      <c r="B126" s="10"/>
      <c r="C126" s="10"/>
      <c r="D126" s="10"/>
      <c r="E126" s="10"/>
      <c r="F126" s="10"/>
      <c r="G126" s="108" t="s">
        <v>98</v>
      </c>
      <c r="H126" s="108"/>
      <c r="I126" s="108"/>
      <c r="J126" s="108"/>
      <c r="K126" s="108"/>
      <c r="L126" s="108"/>
      <c r="M126" s="108" t="s">
        <v>99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2"/>
    </row>
    <row r="127" spans="1:22" ht="15.75">
      <c r="A127" s="117" t="s">
        <v>93</v>
      </c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</row>
    <row r="128" spans="1:22" ht="15.75">
      <c r="A128" s="3"/>
      <c r="B128" s="3" t="s">
        <v>25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5.75">
      <c r="A129" s="3"/>
      <c r="B129" s="3" t="s">
        <v>26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5.75">
      <c r="A130" s="3"/>
      <c r="B130" s="3" t="s">
        <v>43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5.75">
      <c r="A131" s="3"/>
      <c r="B131" s="3" t="s">
        <v>44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5.75">
      <c r="A132" s="3"/>
      <c r="B132" s="3" t="s">
        <v>27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5.75">
      <c r="A133" s="3"/>
      <c r="B133" s="3" t="s">
        <v>37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.75">
      <c r="A134" s="3"/>
      <c r="B134" s="3" t="s">
        <v>28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.75">
      <c r="A135" s="3"/>
      <c r="B135" s="3" t="s">
        <v>38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.75">
      <c r="A136" s="3"/>
      <c r="B136" s="3" t="s">
        <v>29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2:22" ht="42" customHeight="1" hidden="1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</row>
  </sheetData>
  <sheetProtection/>
  <mergeCells count="22">
    <mergeCell ref="B1:V1"/>
    <mergeCell ref="B2:V2"/>
    <mergeCell ref="A4:V4"/>
    <mergeCell ref="A5:V5"/>
    <mergeCell ref="A7:A9"/>
    <mergeCell ref="B7:B9"/>
    <mergeCell ref="L8:W8"/>
    <mergeCell ref="A127:V127"/>
    <mergeCell ref="G7:I7"/>
    <mergeCell ref="J7:W7"/>
    <mergeCell ref="C7:D7"/>
    <mergeCell ref="E7:F7"/>
    <mergeCell ref="J8:J9"/>
    <mergeCell ref="K8:K9"/>
    <mergeCell ref="H8:H9"/>
    <mergeCell ref="I8:I9"/>
    <mergeCell ref="B137:V137"/>
    <mergeCell ref="C8:C9"/>
    <mergeCell ref="D8:D9"/>
    <mergeCell ref="E8:E9"/>
    <mergeCell ref="F8:F9"/>
    <mergeCell ref="G8:G9"/>
  </mergeCells>
  <printOptions/>
  <pageMargins left="0" right="0" top="0.7480314960629921" bottom="0" header="0.31496062992125984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5">
      <selection activeCell="A37" sqref="A37"/>
    </sheetView>
  </sheetViews>
  <sheetFormatPr defaultColWidth="9.140625" defaultRowHeight="15"/>
  <cols>
    <col min="1" max="1" width="3.57421875" style="0" customWidth="1"/>
    <col min="2" max="2" width="39.7109375" style="0" customWidth="1"/>
    <col min="3" max="3" width="12.00390625" style="0" customWidth="1"/>
    <col min="4" max="5" width="7.28125" style="0" customWidth="1"/>
    <col min="6" max="6" width="9.421875" style="0" customWidth="1"/>
    <col min="7" max="7" width="15.00390625" style="0" customWidth="1"/>
    <col min="8" max="9" width="14.7109375" style="0" customWidth="1"/>
    <col min="10" max="10" width="14.421875" style="0" customWidth="1"/>
    <col min="11" max="11" width="12.7109375" style="0" customWidth="1"/>
    <col min="12" max="12" width="12.57421875" style="0" customWidth="1"/>
    <col min="13" max="13" width="9.140625" style="0" customWidth="1"/>
    <col min="14" max="14" width="8.7109375" style="0" customWidth="1"/>
    <col min="15" max="15" width="10.7109375" style="0" customWidth="1"/>
    <col min="16" max="17" width="11.7109375" style="0" customWidth="1"/>
    <col min="18" max="18" width="11.421875" style="0" customWidth="1"/>
    <col min="19" max="19" width="10.00390625" style="0" customWidth="1"/>
    <col min="20" max="20" width="7.00390625" style="0" customWidth="1"/>
    <col min="21" max="22" width="8.00390625" style="0" customWidth="1"/>
    <col min="23" max="23" width="12.00390625" style="0" customWidth="1"/>
  </cols>
  <sheetData>
    <row r="1" spans="2:22" ht="18.75" hidden="1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2:22" ht="18.75" hidden="1">
      <c r="B2" s="139" t="s">
        <v>30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4" spans="1:22" ht="15.75">
      <c r="A4" s="118" t="s">
        <v>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1:22" ht="15.75">
      <c r="A5" s="118" t="s">
        <v>94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ht="15.75">
      <c r="A6" s="1"/>
      <c r="B6" s="2" t="s">
        <v>92</v>
      </c>
      <c r="C6" s="2"/>
      <c r="D6" s="2"/>
      <c r="E6" s="2"/>
      <c r="F6" s="2"/>
      <c r="G6" s="1"/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 ht="15" customHeight="1">
      <c r="A7" s="119" t="s">
        <v>2</v>
      </c>
      <c r="B7" s="120" t="s">
        <v>3</v>
      </c>
      <c r="C7" s="120" t="s">
        <v>4</v>
      </c>
      <c r="D7" s="120"/>
      <c r="E7" s="120" t="s">
        <v>5</v>
      </c>
      <c r="F7" s="120"/>
      <c r="G7" s="122" t="s">
        <v>6</v>
      </c>
      <c r="H7" s="123"/>
      <c r="I7" s="124"/>
      <c r="J7" s="125" t="s">
        <v>7</v>
      </c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7"/>
    </row>
    <row r="8" spans="1:23" ht="15" customHeight="1">
      <c r="A8" s="119"/>
      <c r="B8" s="121"/>
      <c r="C8" s="130" t="s">
        <v>8</v>
      </c>
      <c r="D8" s="130" t="s">
        <v>9</v>
      </c>
      <c r="E8" s="130" t="s">
        <v>8</v>
      </c>
      <c r="F8" s="130" t="s">
        <v>10</v>
      </c>
      <c r="G8" s="120" t="s">
        <v>11</v>
      </c>
      <c r="H8" s="120" t="s">
        <v>12</v>
      </c>
      <c r="I8" s="120" t="s">
        <v>13</v>
      </c>
      <c r="J8" s="128" t="s">
        <v>14</v>
      </c>
      <c r="K8" s="128" t="s">
        <v>15</v>
      </c>
      <c r="L8" s="125" t="s">
        <v>16</v>
      </c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7"/>
    </row>
    <row r="9" spans="1:23" ht="174">
      <c r="A9" s="119"/>
      <c r="B9" s="121"/>
      <c r="C9" s="131"/>
      <c r="D9" s="131"/>
      <c r="E9" s="131"/>
      <c r="F9" s="131"/>
      <c r="G9" s="120"/>
      <c r="H9" s="120"/>
      <c r="I9" s="120"/>
      <c r="J9" s="129"/>
      <c r="K9" s="129"/>
      <c r="L9" s="4" t="s">
        <v>17</v>
      </c>
      <c r="M9" s="4" t="s">
        <v>31</v>
      </c>
      <c r="N9" s="4" t="s">
        <v>32</v>
      </c>
      <c r="O9" s="5" t="s">
        <v>18</v>
      </c>
      <c r="P9" s="5" t="s">
        <v>33</v>
      </c>
      <c r="Q9" s="5" t="s">
        <v>40</v>
      </c>
      <c r="R9" s="5" t="s">
        <v>34</v>
      </c>
      <c r="S9" s="5" t="s">
        <v>89</v>
      </c>
      <c r="T9" s="5" t="s">
        <v>35</v>
      </c>
      <c r="U9" s="5" t="s">
        <v>41</v>
      </c>
      <c r="V9" s="5" t="s">
        <v>42</v>
      </c>
      <c r="W9" s="11" t="s">
        <v>36</v>
      </c>
    </row>
    <row r="10" spans="1:23" ht="15.75">
      <c r="A10" s="19"/>
      <c r="B10" s="20">
        <v>1</v>
      </c>
      <c r="C10" s="19">
        <v>2</v>
      </c>
      <c r="D10" s="19">
        <v>3</v>
      </c>
      <c r="E10" s="19">
        <v>4</v>
      </c>
      <c r="F10" s="19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10</v>
      </c>
      <c r="L10" s="19">
        <v>11</v>
      </c>
      <c r="M10" s="19">
        <v>12</v>
      </c>
      <c r="N10" s="19">
        <v>13</v>
      </c>
      <c r="O10" s="19">
        <v>14</v>
      </c>
      <c r="P10" s="19">
        <v>15</v>
      </c>
      <c r="Q10" s="19">
        <v>16</v>
      </c>
      <c r="R10" s="19">
        <v>17</v>
      </c>
      <c r="S10" s="45">
        <v>18</v>
      </c>
      <c r="T10" s="19">
        <v>19</v>
      </c>
      <c r="U10" s="19">
        <v>20</v>
      </c>
      <c r="V10" s="19">
        <v>21</v>
      </c>
      <c r="W10" s="18">
        <v>22</v>
      </c>
    </row>
    <row r="11" spans="1:23" ht="29.25" customHeight="1">
      <c r="A11" s="16" t="s">
        <v>19</v>
      </c>
      <c r="B11" s="15" t="s">
        <v>20</v>
      </c>
      <c r="C11" s="24">
        <f aca="true" t="shared" si="0" ref="C11:W11">SUM(C12:C14)</f>
        <v>0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  <c r="S11" s="31">
        <f>S12+S13+S14</f>
        <v>0</v>
      </c>
      <c r="T11" s="31">
        <f t="shared" si="0"/>
        <v>0</v>
      </c>
      <c r="U11" s="31">
        <f t="shared" si="0"/>
        <v>0</v>
      </c>
      <c r="V11" s="31">
        <f t="shared" si="0"/>
        <v>0</v>
      </c>
      <c r="W11" s="31">
        <f t="shared" si="0"/>
        <v>0</v>
      </c>
    </row>
    <row r="12" spans="1:23" ht="15.75">
      <c r="A12" s="8"/>
      <c r="B12" s="46" t="s">
        <v>84</v>
      </c>
      <c r="C12" s="22"/>
      <c r="D12" s="8"/>
      <c r="E12" s="8"/>
      <c r="F12" s="8"/>
      <c r="G12" s="33"/>
      <c r="H12" s="28"/>
      <c r="I12" s="28"/>
      <c r="J12" s="28"/>
      <c r="K12" s="28"/>
      <c r="L12" s="29">
        <f>M12+N12+O12+P12+R12+T12+W12</f>
        <v>0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0"/>
    </row>
    <row r="13" spans="1:23" ht="15.75">
      <c r="A13" s="8"/>
      <c r="B13" s="46" t="s">
        <v>85</v>
      </c>
      <c r="C13" s="50"/>
      <c r="D13" s="50"/>
      <c r="E13" s="50"/>
      <c r="F13" s="50"/>
      <c r="G13" s="33"/>
      <c r="H13" s="28"/>
      <c r="I13" s="28"/>
      <c r="J13" s="28"/>
      <c r="K13" s="28"/>
      <c r="L13" s="29">
        <f>M13+N13+O13+P13+R13+S13+T13+W13</f>
        <v>0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</row>
    <row r="14" spans="1:23" ht="15.75">
      <c r="A14" s="8"/>
      <c r="B14" s="46" t="s">
        <v>86</v>
      </c>
      <c r="C14" s="22"/>
      <c r="D14" s="8"/>
      <c r="E14" s="8"/>
      <c r="F14" s="8"/>
      <c r="G14" s="33"/>
      <c r="H14" s="28"/>
      <c r="I14" s="28"/>
      <c r="J14" s="28"/>
      <c r="K14" s="28"/>
      <c r="L14" s="29">
        <f>M14+N14+O14+P14+R14+T14+W14</f>
        <v>0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</row>
    <row r="15" spans="1:23" ht="47.25" customHeight="1">
      <c r="A15" s="16">
        <v>2</v>
      </c>
      <c r="B15" s="72" t="s">
        <v>21</v>
      </c>
      <c r="C15" s="13">
        <f aca="true" t="shared" si="1" ref="C15:W15">SUM(C16:C18)</f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32">
        <f t="shared" si="1"/>
        <v>0</v>
      </c>
      <c r="H15" s="32">
        <f t="shared" si="1"/>
        <v>0</v>
      </c>
      <c r="I15" s="32">
        <f t="shared" si="1"/>
        <v>0</v>
      </c>
      <c r="J15" s="32">
        <f t="shared" si="1"/>
        <v>0</v>
      </c>
      <c r="K15" s="32">
        <f t="shared" si="1"/>
        <v>0</v>
      </c>
      <c r="L15" s="32">
        <f t="shared" si="1"/>
        <v>0</v>
      </c>
      <c r="M15" s="32">
        <f t="shared" si="1"/>
        <v>0</v>
      </c>
      <c r="N15" s="32">
        <f t="shared" si="1"/>
        <v>0</v>
      </c>
      <c r="O15" s="32">
        <f t="shared" si="1"/>
        <v>0</v>
      </c>
      <c r="P15" s="32">
        <f t="shared" si="1"/>
        <v>0</v>
      </c>
      <c r="Q15" s="32">
        <f t="shared" si="1"/>
        <v>0</v>
      </c>
      <c r="R15" s="32">
        <f t="shared" si="1"/>
        <v>0</v>
      </c>
      <c r="S15" s="32">
        <f>S16+S17+S18</f>
        <v>0</v>
      </c>
      <c r="T15" s="32">
        <f t="shared" si="1"/>
        <v>0</v>
      </c>
      <c r="U15" s="32">
        <f t="shared" si="1"/>
        <v>0</v>
      </c>
      <c r="V15" s="32">
        <f t="shared" si="1"/>
        <v>0</v>
      </c>
      <c r="W15" s="32">
        <f t="shared" si="1"/>
        <v>0</v>
      </c>
    </row>
    <row r="16" spans="1:23" ht="15.75">
      <c r="A16" s="8"/>
      <c r="B16" s="46" t="s">
        <v>84</v>
      </c>
      <c r="C16" s="8"/>
      <c r="D16" s="8"/>
      <c r="E16" s="8"/>
      <c r="F16" s="8"/>
      <c r="G16" s="33"/>
      <c r="H16" s="33"/>
      <c r="I16" s="33"/>
      <c r="J16" s="29"/>
      <c r="K16" s="29"/>
      <c r="L16" s="29">
        <f>M16+N16+O16+P16+R16+T16+W16</f>
        <v>0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0"/>
    </row>
    <row r="17" spans="1:23" ht="15.75">
      <c r="A17" s="8"/>
      <c r="B17" s="46" t="s">
        <v>85</v>
      </c>
      <c r="C17" s="8"/>
      <c r="D17" s="8"/>
      <c r="E17" s="8"/>
      <c r="F17" s="8"/>
      <c r="G17" s="33"/>
      <c r="H17" s="33"/>
      <c r="I17" s="33"/>
      <c r="J17" s="29"/>
      <c r="K17" s="29"/>
      <c r="L17" s="29">
        <f>M17+N17+O17+P17+R17+T17+W17</f>
        <v>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0"/>
    </row>
    <row r="18" spans="1:23" ht="15.75">
      <c r="A18" s="8"/>
      <c r="B18" s="46" t="s">
        <v>86</v>
      </c>
      <c r="C18" s="8"/>
      <c r="D18" s="8"/>
      <c r="E18" s="8"/>
      <c r="F18" s="8"/>
      <c r="G18" s="33"/>
      <c r="H18" s="33"/>
      <c r="I18" s="33"/>
      <c r="J18" s="29"/>
      <c r="K18" s="29"/>
      <c r="L18" s="29">
        <f>M18+N18+O18+P18+R18+T18+W18</f>
        <v>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0"/>
    </row>
    <row r="19" spans="1:23" ht="31.5">
      <c r="A19" s="16">
        <v>3</v>
      </c>
      <c r="B19" s="75" t="s">
        <v>22</v>
      </c>
      <c r="C19" s="14">
        <f aca="true" t="shared" si="2" ref="C19:W19">SUM(C20:C22)</f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  <c r="Q19" s="34">
        <f t="shared" si="2"/>
        <v>0</v>
      </c>
      <c r="R19" s="34">
        <f t="shared" si="2"/>
        <v>0</v>
      </c>
      <c r="S19" s="34">
        <f>S20+S21+S22</f>
        <v>0</v>
      </c>
      <c r="T19" s="34">
        <f t="shared" si="2"/>
        <v>0</v>
      </c>
      <c r="U19" s="34">
        <f t="shared" si="2"/>
        <v>0</v>
      </c>
      <c r="V19" s="34">
        <f t="shared" si="2"/>
        <v>0</v>
      </c>
      <c r="W19" s="34">
        <f t="shared" si="2"/>
        <v>0</v>
      </c>
    </row>
    <row r="20" spans="1:23" ht="15.75">
      <c r="A20" s="8"/>
      <c r="B20" s="46" t="s">
        <v>84</v>
      </c>
      <c r="C20" s="6"/>
      <c r="D20" s="6"/>
      <c r="E20" s="6"/>
      <c r="F20" s="6"/>
      <c r="G20" s="29"/>
      <c r="H20" s="29"/>
      <c r="I20" s="29"/>
      <c r="J20" s="29"/>
      <c r="K20" s="29"/>
      <c r="L20" s="29">
        <f>M20+N20+O20+P20+R20+T20+W20</f>
        <v>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0"/>
    </row>
    <row r="21" spans="1:23" ht="15.75">
      <c r="A21" s="8"/>
      <c r="B21" s="46" t="s">
        <v>85</v>
      </c>
      <c r="C21" s="6"/>
      <c r="D21" s="6"/>
      <c r="E21" s="6"/>
      <c r="F21" s="6"/>
      <c r="G21" s="29"/>
      <c r="H21" s="29"/>
      <c r="I21" s="29"/>
      <c r="J21" s="29"/>
      <c r="K21" s="29"/>
      <c r="L21" s="29">
        <f>M21+N21+O21+P21+R21+T21+W21+S21</f>
        <v>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</row>
    <row r="22" spans="1:23" ht="15.75">
      <c r="A22" s="8"/>
      <c r="B22" s="46" t="s">
        <v>86</v>
      </c>
      <c r="C22" s="6"/>
      <c r="D22" s="6"/>
      <c r="E22" s="6"/>
      <c r="F22" s="6"/>
      <c r="G22" s="29"/>
      <c r="H22" s="29"/>
      <c r="I22" s="29"/>
      <c r="J22" s="29"/>
      <c r="K22" s="29"/>
      <c r="L22" s="29">
        <f>M22+N22+O22+P22+R22+T22+W22</f>
        <v>0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0"/>
    </row>
    <row r="23" spans="1:23" ht="31.5">
      <c r="A23" s="16">
        <v>4</v>
      </c>
      <c r="B23" s="74" t="s">
        <v>23</v>
      </c>
      <c r="C23" s="13">
        <f aca="true" t="shared" si="3" ref="C23:W23">SUM(C24:C26)</f>
        <v>0</v>
      </c>
      <c r="D23" s="13">
        <f t="shared" si="3"/>
        <v>0</v>
      </c>
      <c r="E23" s="13">
        <f t="shared" si="3"/>
        <v>0</v>
      </c>
      <c r="F23" s="13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32">
        <f t="shared" si="3"/>
        <v>0</v>
      </c>
      <c r="O23" s="32">
        <f t="shared" si="3"/>
        <v>0</v>
      </c>
      <c r="P23" s="32">
        <f t="shared" si="3"/>
        <v>0</v>
      </c>
      <c r="Q23" s="32">
        <f t="shared" si="3"/>
        <v>0</v>
      </c>
      <c r="R23" s="32">
        <f t="shared" si="3"/>
        <v>0</v>
      </c>
      <c r="S23" s="32">
        <f>S24+S25+S26</f>
        <v>0</v>
      </c>
      <c r="T23" s="32">
        <f t="shared" si="3"/>
        <v>0</v>
      </c>
      <c r="U23" s="32">
        <f t="shared" si="3"/>
        <v>0</v>
      </c>
      <c r="V23" s="32">
        <f t="shared" si="3"/>
        <v>0</v>
      </c>
      <c r="W23" s="32">
        <f t="shared" si="3"/>
        <v>0</v>
      </c>
    </row>
    <row r="24" spans="1:23" ht="15.75">
      <c r="A24" s="8"/>
      <c r="B24" s="46" t="s">
        <v>84</v>
      </c>
      <c r="C24" s="8"/>
      <c r="D24" s="8"/>
      <c r="E24" s="8"/>
      <c r="F24" s="8"/>
      <c r="G24" s="33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</row>
    <row r="25" spans="1:23" ht="15.75">
      <c r="A25" s="8"/>
      <c r="B25" s="46" t="s">
        <v>85</v>
      </c>
      <c r="C25" s="8"/>
      <c r="D25" s="8"/>
      <c r="E25" s="8"/>
      <c r="F25" s="8"/>
      <c r="G25" s="33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</row>
    <row r="26" spans="1:23" ht="15.75">
      <c r="A26" s="8"/>
      <c r="B26" s="46" t="s">
        <v>86</v>
      </c>
      <c r="C26" s="8"/>
      <c r="D26" s="8"/>
      <c r="E26" s="8"/>
      <c r="F26" s="8"/>
      <c r="G26" s="33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</row>
    <row r="27" spans="1:23" ht="47.25">
      <c r="A27" s="16">
        <v>5</v>
      </c>
      <c r="B27" s="75" t="s">
        <v>24</v>
      </c>
      <c r="C27" s="14">
        <f aca="true" t="shared" si="4" ref="C27:W27">SUM(C28:C30)</f>
        <v>0</v>
      </c>
      <c r="D27" s="14">
        <f t="shared" si="4"/>
        <v>0</v>
      </c>
      <c r="E27" s="14">
        <f t="shared" si="4"/>
        <v>0</v>
      </c>
      <c r="F27" s="14">
        <f t="shared" si="4"/>
        <v>0</v>
      </c>
      <c r="G27" s="34">
        <f t="shared" si="4"/>
        <v>0</v>
      </c>
      <c r="H27" s="34">
        <f t="shared" si="4"/>
        <v>0</v>
      </c>
      <c r="I27" s="34">
        <f t="shared" si="4"/>
        <v>0</v>
      </c>
      <c r="J27" s="34">
        <f t="shared" si="4"/>
        <v>0</v>
      </c>
      <c r="K27" s="34">
        <f t="shared" si="4"/>
        <v>0</v>
      </c>
      <c r="L27" s="34">
        <f t="shared" si="4"/>
        <v>0</v>
      </c>
      <c r="M27" s="34">
        <f t="shared" si="4"/>
        <v>0</v>
      </c>
      <c r="N27" s="34">
        <f t="shared" si="4"/>
        <v>0</v>
      </c>
      <c r="O27" s="34">
        <f t="shared" si="4"/>
        <v>0</v>
      </c>
      <c r="P27" s="34">
        <f t="shared" si="4"/>
        <v>0</v>
      </c>
      <c r="Q27" s="34">
        <f t="shared" si="4"/>
        <v>0</v>
      </c>
      <c r="R27" s="34">
        <f t="shared" si="4"/>
        <v>0</v>
      </c>
      <c r="S27" s="34">
        <f>S28+S29+S30</f>
        <v>0</v>
      </c>
      <c r="T27" s="34">
        <f t="shared" si="4"/>
        <v>0</v>
      </c>
      <c r="U27" s="34">
        <f t="shared" si="4"/>
        <v>0</v>
      </c>
      <c r="V27" s="34">
        <f t="shared" si="4"/>
        <v>0</v>
      </c>
      <c r="W27" s="34">
        <f t="shared" si="4"/>
        <v>0</v>
      </c>
    </row>
    <row r="28" spans="1:23" ht="15.75">
      <c r="A28" s="8"/>
      <c r="B28" s="46" t="s">
        <v>84</v>
      </c>
      <c r="C28" s="6"/>
      <c r="D28" s="6"/>
      <c r="E28" s="6"/>
      <c r="F28" s="6"/>
      <c r="G28" s="29"/>
      <c r="H28" s="29"/>
      <c r="I28" s="29"/>
      <c r="J28" s="29"/>
      <c r="K28" s="29"/>
      <c r="L28" s="29">
        <f>M28+N28+O28+P28+R28+T28+W28</f>
        <v>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</row>
    <row r="29" spans="1:23" ht="15.75">
      <c r="A29" s="8"/>
      <c r="B29" s="46" t="s">
        <v>85</v>
      </c>
      <c r="C29" s="6"/>
      <c r="D29" s="6"/>
      <c r="E29" s="6"/>
      <c r="F29" s="6"/>
      <c r="G29" s="29"/>
      <c r="H29" s="29"/>
      <c r="I29" s="29"/>
      <c r="J29" s="29"/>
      <c r="K29" s="29"/>
      <c r="L29" s="29">
        <f>M29+N29+O29+P29+R29+T29+W29</f>
        <v>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/>
    </row>
    <row r="30" spans="1:23" ht="15.75">
      <c r="A30" s="8"/>
      <c r="B30" s="46" t="s">
        <v>86</v>
      </c>
      <c r="C30" s="6"/>
      <c r="D30" s="6"/>
      <c r="E30" s="6"/>
      <c r="F30" s="6"/>
      <c r="G30" s="29"/>
      <c r="H30" s="29"/>
      <c r="I30" s="29"/>
      <c r="J30" s="29"/>
      <c r="K30" s="29"/>
      <c r="L30" s="29">
        <f>M30+N30+O30+P30+R30+T30+W30</f>
        <v>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</row>
    <row r="31" spans="1:23" ht="15.75">
      <c r="A31" s="7"/>
      <c r="B31" s="81" t="s">
        <v>39</v>
      </c>
      <c r="C31" s="25">
        <f aca="true" t="shared" si="5" ref="C31:W31">SUM(C32:C34)</f>
        <v>0</v>
      </c>
      <c r="D31" s="14">
        <f t="shared" si="5"/>
        <v>0</v>
      </c>
      <c r="E31" s="14">
        <f t="shared" si="5"/>
        <v>0</v>
      </c>
      <c r="F31" s="1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  <c r="Q31" s="34">
        <f t="shared" si="5"/>
        <v>0</v>
      </c>
      <c r="R31" s="34">
        <f t="shared" si="5"/>
        <v>0</v>
      </c>
      <c r="S31" s="34">
        <f>S32+S33+S34</f>
        <v>0</v>
      </c>
      <c r="T31" s="34">
        <f t="shared" si="5"/>
        <v>0</v>
      </c>
      <c r="U31" s="34">
        <f t="shared" si="5"/>
        <v>0</v>
      </c>
      <c r="V31" s="34">
        <f t="shared" si="5"/>
        <v>0</v>
      </c>
      <c r="W31" s="34">
        <f t="shared" si="5"/>
        <v>0</v>
      </c>
    </row>
    <row r="32" spans="1:23" ht="15.75">
      <c r="A32" s="19"/>
      <c r="B32" s="46" t="s">
        <v>84</v>
      </c>
      <c r="C32" s="23">
        <f>C12+C16+C20+C24+C28</f>
        <v>0</v>
      </c>
      <c r="D32" s="6">
        <f aca="true" t="shared" si="6" ref="D32:F34">D12+D16+D24+D28</f>
        <v>0</v>
      </c>
      <c r="E32" s="6">
        <f t="shared" si="6"/>
        <v>0</v>
      </c>
      <c r="F32" s="6">
        <f t="shared" si="6"/>
        <v>0</v>
      </c>
      <c r="G32" s="29">
        <f>G12+G16+G20+G24+G28</f>
        <v>0</v>
      </c>
      <c r="H32" s="29">
        <f aca="true" t="shared" si="7" ref="H32:W32">H12+H16+H20+H24+H28</f>
        <v>0</v>
      </c>
      <c r="I32" s="29">
        <f t="shared" si="7"/>
        <v>0</v>
      </c>
      <c r="J32" s="29">
        <f t="shared" si="7"/>
        <v>0</v>
      </c>
      <c r="K32" s="29">
        <f t="shared" si="7"/>
        <v>0</v>
      </c>
      <c r="L32" s="29">
        <f t="shared" si="7"/>
        <v>0</v>
      </c>
      <c r="M32" s="29">
        <f t="shared" si="7"/>
        <v>0</v>
      </c>
      <c r="N32" s="29">
        <f t="shared" si="7"/>
        <v>0</v>
      </c>
      <c r="O32" s="29">
        <f t="shared" si="7"/>
        <v>0</v>
      </c>
      <c r="P32" s="29">
        <f t="shared" si="7"/>
        <v>0</v>
      </c>
      <c r="Q32" s="29">
        <f t="shared" si="7"/>
        <v>0</v>
      </c>
      <c r="R32" s="29">
        <f t="shared" si="7"/>
        <v>0</v>
      </c>
      <c r="S32" s="29">
        <f>S12+S16+S20+S24+S28</f>
        <v>0</v>
      </c>
      <c r="T32" s="29">
        <f t="shared" si="7"/>
        <v>0</v>
      </c>
      <c r="U32" s="29">
        <f t="shared" si="7"/>
        <v>0</v>
      </c>
      <c r="V32" s="29">
        <f t="shared" si="7"/>
        <v>0</v>
      </c>
      <c r="W32" s="29">
        <f t="shared" si="7"/>
        <v>0</v>
      </c>
    </row>
    <row r="33" spans="1:23" ht="15.75">
      <c r="A33" s="19"/>
      <c r="B33" s="46" t="s">
        <v>85</v>
      </c>
      <c r="C33" s="23">
        <f>C13+C17+C21+C25+C29</f>
        <v>0</v>
      </c>
      <c r="D33" s="6">
        <f t="shared" si="6"/>
        <v>0</v>
      </c>
      <c r="E33" s="6">
        <f t="shared" si="6"/>
        <v>0</v>
      </c>
      <c r="F33" s="6">
        <f t="shared" si="6"/>
        <v>0</v>
      </c>
      <c r="G33" s="29">
        <f aca="true" t="shared" si="8" ref="G33:M34">G13+G17+G21+G25+G29</f>
        <v>0</v>
      </c>
      <c r="H33" s="29">
        <f t="shared" si="8"/>
        <v>0</v>
      </c>
      <c r="I33" s="29">
        <f t="shared" si="8"/>
        <v>0</v>
      </c>
      <c r="J33" s="106">
        <f t="shared" si="8"/>
        <v>0</v>
      </c>
      <c r="K33" s="106">
        <f t="shared" si="8"/>
        <v>0</v>
      </c>
      <c r="L33" s="106">
        <f>M33+N33+O33+P33+R33+W33</f>
        <v>0</v>
      </c>
      <c r="M33" s="29">
        <f t="shared" si="8"/>
        <v>0</v>
      </c>
      <c r="N33" s="29"/>
      <c r="O33" s="29">
        <f>O13+O17+O25+O29</f>
        <v>0</v>
      </c>
      <c r="P33" s="29">
        <f>P13+P17+P21+P25+P29</f>
        <v>0</v>
      </c>
      <c r="Q33" s="29"/>
      <c r="R33" s="29">
        <f>R13+R17+R21+R25+R29</f>
        <v>0</v>
      </c>
      <c r="S33" s="29">
        <f>S13+S17+S21+S25+S29</f>
        <v>0</v>
      </c>
      <c r="T33" s="29"/>
      <c r="U33" s="29">
        <f>U13+U17+U25+U29</f>
        <v>0</v>
      </c>
      <c r="V33" s="29">
        <f>V13+V17+V25+V29</f>
        <v>0</v>
      </c>
      <c r="W33" s="29">
        <f>W13+W17+W21+W25+W29</f>
        <v>0</v>
      </c>
    </row>
    <row r="34" spans="1:23" ht="15.75">
      <c r="A34" s="19"/>
      <c r="B34" s="8" t="s">
        <v>86</v>
      </c>
      <c r="C34" s="23">
        <f>C14+C18+C22+C26+C30</f>
        <v>0</v>
      </c>
      <c r="D34" s="6">
        <f t="shared" si="6"/>
        <v>0</v>
      </c>
      <c r="E34" s="6">
        <f t="shared" si="6"/>
        <v>0</v>
      </c>
      <c r="F34" s="6">
        <f t="shared" si="6"/>
        <v>0</v>
      </c>
      <c r="G34" s="29">
        <f t="shared" si="8"/>
        <v>0</v>
      </c>
      <c r="H34" s="29">
        <f t="shared" si="8"/>
        <v>0</v>
      </c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/>
      <c r="O34" s="29">
        <f>O14+O18+O26+O30</f>
        <v>0</v>
      </c>
      <c r="P34" s="29">
        <f>P14+P18+P22+P26+P30</f>
        <v>0</v>
      </c>
      <c r="Q34" s="29"/>
      <c r="R34" s="29">
        <f>R14+R18+R22+R26+R30</f>
        <v>0</v>
      </c>
      <c r="S34" s="29">
        <f>S14+S18+S22+S26+S30</f>
        <v>0</v>
      </c>
      <c r="T34" s="29"/>
      <c r="U34" s="29">
        <f>U14+U18+U26+U30</f>
        <v>0</v>
      </c>
      <c r="V34" s="29">
        <f>V14+V18+V26+V30</f>
        <v>0</v>
      </c>
      <c r="W34" s="29">
        <f>W14+W18+W22+W26+W30</f>
        <v>0</v>
      </c>
    </row>
    <row r="35" spans="1:23" ht="15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2"/>
    </row>
    <row r="36" spans="1:22" ht="15.75">
      <c r="A36" s="117" t="s">
        <v>93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</row>
    <row r="37" spans="1:22" ht="15.75">
      <c r="A37" s="3"/>
      <c r="B37" s="3" t="s">
        <v>25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.75">
      <c r="A38" s="3"/>
      <c r="B38" s="3" t="s">
        <v>26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.75">
      <c r="A39" s="3"/>
      <c r="B39" s="3" t="s">
        <v>43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.75">
      <c r="A40" s="3"/>
      <c r="B40" s="3" t="s">
        <v>44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.75">
      <c r="A41" s="3"/>
      <c r="B41" s="3" t="s">
        <v>27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.75">
      <c r="A42" s="3"/>
      <c r="B42" s="3" t="s">
        <v>37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.75">
      <c r="A43" s="3"/>
      <c r="B43" s="3" t="s">
        <v>28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.75">
      <c r="A44" s="3"/>
      <c r="B44" s="3" t="s">
        <v>38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.75">
      <c r="A45" s="3"/>
      <c r="B45" s="3" t="s">
        <v>29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42" customHeight="1" hidden="1"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</row>
  </sheetData>
  <sheetProtection/>
  <mergeCells count="22">
    <mergeCell ref="B1:V1"/>
    <mergeCell ref="B2:V2"/>
    <mergeCell ref="A4:V4"/>
    <mergeCell ref="A5:V5"/>
    <mergeCell ref="A7:A9"/>
    <mergeCell ref="B7:B9"/>
    <mergeCell ref="L8:W8"/>
    <mergeCell ref="A36:V36"/>
    <mergeCell ref="G7:I7"/>
    <mergeCell ref="J7:W7"/>
    <mergeCell ref="C7:D7"/>
    <mergeCell ref="E7:F7"/>
    <mergeCell ref="J8:J9"/>
    <mergeCell ref="K8:K9"/>
    <mergeCell ref="H8:H9"/>
    <mergeCell ref="I8:I9"/>
    <mergeCell ref="B46:V46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5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119" sqref="J119:L119"/>
    </sheetView>
  </sheetViews>
  <sheetFormatPr defaultColWidth="9.140625" defaultRowHeight="15"/>
  <cols>
    <col min="1" max="1" width="3.57421875" style="0" customWidth="1"/>
    <col min="2" max="2" width="32.8515625" style="0" customWidth="1"/>
    <col min="3" max="3" width="12.00390625" style="0" customWidth="1"/>
    <col min="4" max="4" width="9.140625" style="0" customWidth="1"/>
    <col min="5" max="5" width="7.28125" style="0" customWidth="1"/>
    <col min="6" max="6" width="9.421875" style="0" customWidth="1"/>
    <col min="7" max="7" width="18.7109375" style="0" customWidth="1"/>
    <col min="8" max="9" width="14.7109375" style="0" customWidth="1"/>
    <col min="10" max="10" width="14.8515625" style="0" customWidth="1"/>
    <col min="11" max="11" width="14.421875" style="0" customWidth="1"/>
    <col min="12" max="12" width="18.421875" style="0" customWidth="1"/>
    <col min="13" max="13" width="13.8515625" style="0" customWidth="1"/>
    <col min="14" max="14" width="8.7109375" style="0" customWidth="1"/>
    <col min="15" max="15" width="17.7109375" style="0" customWidth="1"/>
    <col min="16" max="17" width="13.57421875" style="0" customWidth="1"/>
    <col min="18" max="18" width="14.57421875" style="0" customWidth="1"/>
    <col min="19" max="19" width="13.140625" style="0" customWidth="1"/>
    <col min="20" max="20" width="11.140625" style="0" customWidth="1"/>
    <col min="21" max="21" width="11.57421875" style="0" customWidth="1"/>
    <col min="22" max="22" width="13.57421875" style="0" customWidth="1"/>
    <col min="23" max="23" width="13.8515625" style="0" customWidth="1"/>
  </cols>
  <sheetData>
    <row r="1" ht="13.5" customHeight="1"/>
    <row r="2" spans="1:22" ht="15.7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ht="15.75">
      <c r="A3" s="118" t="s">
        <v>94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2" ht="15.75">
      <c r="A4" s="1"/>
      <c r="B4" s="2" t="s">
        <v>95</v>
      </c>
      <c r="C4" s="2"/>
      <c r="D4" s="2"/>
      <c r="E4" s="2"/>
      <c r="F4" s="2"/>
      <c r="G4" s="1"/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ht="15" customHeight="1">
      <c r="A5" s="119" t="s">
        <v>2</v>
      </c>
      <c r="B5" s="120" t="s">
        <v>3</v>
      </c>
      <c r="C5" s="120" t="s">
        <v>4</v>
      </c>
      <c r="D5" s="120"/>
      <c r="E5" s="120" t="s">
        <v>5</v>
      </c>
      <c r="F5" s="120"/>
      <c r="G5" s="122" t="s">
        <v>6</v>
      </c>
      <c r="H5" s="123"/>
      <c r="I5" s="124"/>
      <c r="J5" s="125" t="s">
        <v>7</v>
      </c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7"/>
    </row>
    <row r="6" spans="1:23" ht="15" customHeight="1">
      <c r="A6" s="119"/>
      <c r="B6" s="121"/>
      <c r="C6" s="130" t="s">
        <v>8</v>
      </c>
      <c r="D6" s="130" t="s">
        <v>9</v>
      </c>
      <c r="E6" s="130" t="s">
        <v>8</v>
      </c>
      <c r="F6" s="130" t="s">
        <v>10</v>
      </c>
      <c r="G6" s="120" t="s">
        <v>11</v>
      </c>
      <c r="H6" s="120" t="s">
        <v>12</v>
      </c>
      <c r="I6" s="120" t="s">
        <v>13</v>
      </c>
      <c r="J6" s="128" t="s">
        <v>14</v>
      </c>
      <c r="K6" s="128" t="s">
        <v>15</v>
      </c>
      <c r="L6" s="125" t="s">
        <v>16</v>
      </c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7"/>
    </row>
    <row r="7" spans="1:23" ht="111.75" customHeight="1">
      <c r="A7" s="119"/>
      <c r="B7" s="121"/>
      <c r="C7" s="131"/>
      <c r="D7" s="131"/>
      <c r="E7" s="131"/>
      <c r="F7" s="131"/>
      <c r="G7" s="120"/>
      <c r="H7" s="120"/>
      <c r="I7" s="120"/>
      <c r="J7" s="129"/>
      <c r="K7" s="129"/>
      <c r="L7" s="4" t="s">
        <v>17</v>
      </c>
      <c r="M7" s="4" t="s">
        <v>31</v>
      </c>
      <c r="N7" s="4" t="s">
        <v>32</v>
      </c>
      <c r="O7" s="5" t="s">
        <v>18</v>
      </c>
      <c r="P7" s="5" t="s">
        <v>33</v>
      </c>
      <c r="Q7" s="5" t="s">
        <v>40</v>
      </c>
      <c r="R7" s="5" t="s">
        <v>34</v>
      </c>
      <c r="S7" s="5" t="s">
        <v>90</v>
      </c>
      <c r="T7" s="5" t="s">
        <v>35</v>
      </c>
      <c r="U7" s="5" t="s">
        <v>41</v>
      </c>
      <c r="V7" s="5" t="s">
        <v>42</v>
      </c>
      <c r="W7" s="11" t="s">
        <v>36</v>
      </c>
    </row>
    <row r="8" spans="1:23" ht="15.75">
      <c r="A8" s="43"/>
      <c r="B8" s="44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5">
        <v>18</v>
      </c>
      <c r="T8" s="43">
        <v>19</v>
      </c>
      <c r="U8" s="43">
        <v>20</v>
      </c>
      <c r="V8" s="43">
        <v>21</v>
      </c>
      <c r="W8" s="18">
        <v>22</v>
      </c>
    </row>
    <row r="9" spans="1:23" ht="29.25" customHeight="1">
      <c r="A9" s="16" t="s">
        <v>19</v>
      </c>
      <c r="B9" s="15" t="s">
        <v>20</v>
      </c>
      <c r="C9" s="24">
        <f>САДЫ!C9+ШКОЛЫ!C11+'Доп. образование'!C11</f>
        <v>8</v>
      </c>
      <c r="D9" s="24">
        <f>САДЫ!D9+ШКОЛЫ!D11+'Доп. образование'!D11</f>
        <v>107</v>
      </c>
      <c r="E9" s="24">
        <f>САДЫ!E9+ШКОЛЫ!E11+'Доп. образование'!E11</f>
        <v>11</v>
      </c>
      <c r="F9" s="24">
        <f>САДЫ!F9+ШКОЛЫ!F11+'Доп. образование'!F11</f>
        <v>170</v>
      </c>
      <c r="G9" s="31">
        <f>САДЫ!G9+ШКОЛЫ!G11+'Доп. образование'!G11</f>
        <v>2725388.17</v>
      </c>
      <c r="H9" s="31">
        <f>САДЫ!H9+ШКОЛЫ!H11+'Доп. образование'!H11</f>
        <v>2519186.59</v>
      </c>
      <c r="I9" s="31">
        <f>САДЫ!I9+ШКОЛЫ!I11+'Доп. образование'!I11</f>
        <v>2333452.67</v>
      </c>
      <c r="J9" s="31">
        <f>САДЫ!J9+ШКОЛЫ!J11+'Доп. образование'!J11</f>
        <v>1877250.04</v>
      </c>
      <c r="K9" s="31">
        <f>САДЫ!K9+ШКОЛЫ!K11+'Доп. образование'!K11</f>
        <v>0</v>
      </c>
      <c r="L9" s="31">
        <f>САДЫ!L9+ШКОЛЫ!L11+'Доп. образование'!L11</f>
        <v>343634.06999999995</v>
      </c>
      <c r="M9" s="31">
        <f>САДЫ!M9+ШКОЛЫ!M11+'Доп. образование'!M11</f>
        <v>42609</v>
      </c>
      <c r="N9" s="31">
        <f>САДЫ!N9+ШКОЛЫ!N11+'Доп. образование'!N11</f>
        <v>0</v>
      </c>
      <c r="O9" s="31">
        <f>САДЫ!O9+ШКОЛЫ!O11+'Доп. образование'!O11</f>
        <v>0</v>
      </c>
      <c r="P9" s="31">
        <f>САДЫ!P9+ШКОЛЫ!P11+'Доп. образование'!P11</f>
        <v>128174.3</v>
      </c>
      <c r="Q9" s="31">
        <f>САДЫ!Q9+ШКОЛЫ!Q11+'Доп. образование'!Q11</f>
        <v>128174.3</v>
      </c>
      <c r="R9" s="31">
        <f>САДЫ!R9+ШКОЛЫ!R11+'Доп. образование'!R11</f>
        <v>62404.51</v>
      </c>
      <c r="S9" s="31">
        <f>САДЫ!S9+ШКОЛЫ!S11+'Доп. образование'!S11</f>
        <v>7359.17</v>
      </c>
      <c r="T9" s="31">
        <f>САДЫ!T9+ШКОЛЫ!T11+'Доп. образование'!T11</f>
        <v>91006.04</v>
      </c>
      <c r="U9" s="31">
        <f>САДЫ!U9+ШКОЛЫ!U11+'Доп. образование'!U11</f>
        <v>0</v>
      </c>
      <c r="V9" s="31">
        <f>САДЫ!V9+ШКОЛЫ!V11+'Доп. образование'!V11</f>
        <v>91006.04</v>
      </c>
      <c r="W9" s="31">
        <f>САДЫ!W9+ШКОЛЫ!W11+'Доп. образование'!W11</f>
        <v>12081.05</v>
      </c>
    </row>
    <row r="10" spans="1:23" ht="15.75" hidden="1">
      <c r="A10" s="8"/>
      <c r="B10" s="8"/>
      <c r="C10" s="35"/>
      <c r="D10" s="26"/>
      <c r="E10" s="26"/>
      <c r="F10" s="26"/>
      <c r="G10" s="27"/>
      <c r="H10" s="28"/>
      <c r="I10" s="28"/>
      <c r="J10" s="28"/>
      <c r="K10" s="28"/>
      <c r="L10" s="29">
        <f>M10+N10+O10+P10+R10+T10+W10</f>
        <v>0</v>
      </c>
      <c r="M10" s="29"/>
      <c r="N10" s="29"/>
      <c r="O10" s="29"/>
      <c r="P10" s="29"/>
      <c r="Q10" s="29"/>
      <c r="R10" s="29"/>
      <c r="S10" s="31">
        <f>САДЫ!S10+ШКОЛЫ!S12+'Доп. образование'!S12</f>
        <v>0</v>
      </c>
      <c r="T10" s="29"/>
      <c r="U10" s="29"/>
      <c r="V10" s="29"/>
      <c r="W10" s="30"/>
    </row>
    <row r="11" spans="1:23" ht="15.75" hidden="1">
      <c r="A11" s="8"/>
      <c r="B11" s="8"/>
      <c r="C11" s="35"/>
      <c r="D11" s="26"/>
      <c r="E11" s="26"/>
      <c r="F11" s="26"/>
      <c r="G11" s="27"/>
      <c r="H11" s="28"/>
      <c r="I11" s="28"/>
      <c r="J11" s="28"/>
      <c r="K11" s="28"/>
      <c r="L11" s="29">
        <f aca="true" t="shared" si="0" ref="L11:L30">M11+N11+O11+P11+R11+T11+W11</f>
        <v>0</v>
      </c>
      <c r="M11" s="29"/>
      <c r="N11" s="29"/>
      <c r="O11" s="29"/>
      <c r="P11" s="29"/>
      <c r="Q11" s="29"/>
      <c r="R11" s="29"/>
      <c r="S11" s="31">
        <f>САДЫ!S11+ШКОЛЫ!S13+'Доп. образование'!S13</f>
        <v>0</v>
      </c>
      <c r="T11" s="29"/>
      <c r="U11" s="29"/>
      <c r="V11" s="29"/>
      <c r="W11" s="30"/>
    </row>
    <row r="12" spans="1:23" ht="15.75" hidden="1">
      <c r="A12" s="8"/>
      <c r="B12" s="8"/>
      <c r="C12" s="35"/>
      <c r="D12" s="26"/>
      <c r="E12" s="26"/>
      <c r="F12" s="26"/>
      <c r="G12" s="27"/>
      <c r="H12" s="28"/>
      <c r="I12" s="28"/>
      <c r="J12" s="28"/>
      <c r="K12" s="28"/>
      <c r="L12" s="29">
        <f t="shared" si="0"/>
        <v>0</v>
      </c>
      <c r="M12" s="29"/>
      <c r="N12" s="29"/>
      <c r="O12" s="29"/>
      <c r="P12" s="29"/>
      <c r="Q12" s="29"/>
      <c r="R12" s="29"/>
      <c r="S12" s="31">
        <f>САДЫ!S12+ШКОЛЫ!S14+'Доп. образование'!S14</f>
        <v>0</v>
      </c>
      <c r="T12" s="29"/>
      <c r="U12" s="29"/>
      <c r="V12" s="29"/>
      <c r="W12" s="30"/>
    </row>
    <row r="13" spans="1:23" ht="15.75" hidden="1">
      <c r="A13" s="8"/>
      <c r="B13" s="8"/>
      <c r="C13" s="35"/>
      <c r="D13" s="26"/>
      <c r="E13" s="26"/>
      <c r="F13" s="26"/>
      <c r="G13" s="27"/>
      <c r="H13" s="28"/>
      <c r="I13" s="28"/>
      <c r="J13" s="28"/>
      <c r="K13" s="28"/>
      <c r="L13" s="29">
        <f t="shared" si="0"/>
        <v>0</v>
      </c>
      <c r="M13" s="29"/>
      <c r="N13" s="29"/>
      <c r="O13" s="29"/>
      <c r="P13" s="29"/>
      <c r="Q13" s="29"/>
      <c r="R13" s="29"/>
      <c r="S13" s="31">
        <f>САДЫ!S13+ШКОЛЫ!S15+'Доп. образование'!S15</f>
        <v>0</v>
      </c>
      <c r="T13" s="29"/>
      <c r="U13" s="29"/>
      <c r="V13" s="29"/>
      <c r="W13" s="30"/>
    </row>
    <row r="14" spans="1:23" ht="15.75" hidden="1">
      <c r="A14" s="8"/>
      <c r="B14" s="8"/>
      <c r="C14" s="35"/>
      <c r="D14" s="26"/>
      <c r="E14" s="26"/>
      <c r="F14" s="26"/>
      <c r="G14" s="27"/>
      <c r="H14" s="28"/>
      <c r="I14" s="28"/>
      <c r="J14" s="28"/>
      <c r="K14" s="28"/>
      <c r="L14" s="29">
        <f t="shared" si="0"/>
        <v>0</v>
      </c>
      <c r="M14" s="29"/>
      <c r="N14" s="29"/>
      <c r="O14" s="29"/>
      <c r="P14" s="29"/>
      <c r="Q14" s="29"/>
      <c r="R14" s="29"/>
      <c r="S14" s="31">
        <f>САДЫ!S14+ШКОЛЫ!S16+'Доп. образование'!S16</f>
        <v>0</v>
      </c>
      <c r="T14" s="29"/>
      <c r="U14" s="29"/>
      <c r="V14" s="29"/>
      <c r="W14" s="30"/>
    </row>
    <row r="15" spans="1:23" ht="15.75" hidden="1">
      <c r="A15" s="8"/>
      <c r="B15" s="8"/>
      <c r="C15" s="35"/>
      <c r="D15" s="26"/>
      <c r="E15" s="26"/>
      <c r="F15" s="26"/>
      <c r="G15" s="27"/>
      <c r="H15" s="28"/>
      <c r="I15" s="28"/>
      <c r="J15" s="28"/>
      <c r="K15" s="28"/>
      <c r="L15" s="29">
        <f t="shared" si="0"/>
        <v>0</v>
      </c>
      <c r="M15" s="29"/>
      <c r="N15" s="29"/>
      <c r="O15" s="29"/>
      <c r="P15" s="29"/>
      <c r="Q15" s="29"/>
      <c r="R15" s="29"/>
      <c r="S15" s="31">
        <f>САДЫ!S15+ШКОЛЫ!S17+'Доп. образование'!S17</f>
        <v>0</v>
      </c>
      <c r="T15" s="29"/>
      <c r="U15" s="29"/>
      <c r="V15" s="29"/>
      <c r="W15" s="30"/>
    </row>
    <row r="16" spans="1:23" ht="15.75" hidden="1">
      <c r="A16" s="8"/>
      <c r="B16" s="8"/>
      <c r="C16" s="35"/>
      <c r="D16" s="26"/>
      <c r="E16" s="26"/>
      <c r="F16" s="26"/>
      <c r="G16" s="27"/>
      <c r="H16" s="28"/>
      <c r="I16" s="28"/>
      <c r="J16" s="28"/>
      <c r="K16" s="28"/>
      <c r="L16" s="29">
        <f t="shared" si="0"/>
        <v>0</v>
      </c>
      <c r="M16" s="29"/>
      <c r="N16" s="29"/>
      <c r="O16" s="29"/>
      <c r="P16" s="29"/>
      <c r="Q16" s="29"/>
      <c r="R16" s="29"/>
      <c r="S16" s="31">
        <f>САДЫ!S16+ШКОЛЫ!S18+'Доп. образование'!S18</f>
        <v>0</v>
      </c>
      <c r="T16" s="29"/>
      <c r="U16" s="29"/>
      <c r="V16" s="29"/>
      <c r="W16" s="30"/>
    </row>
    <row r="17" spans="1:23" ht="15.75" hidden="1">
      <c r="A17" s="8"/>
      <c r="B17" s="8"/>
      <c r="C17" s="35"/>
      <c r="D17" s="26"/>
      <c r="E17" s="26"/>
      <c r="F17" s="26"/>
      <c r="G17" s="27"/>
      <c r="H17" s="29"/>
      <c r="I17" s="29"/>
      <c r="J17" s="29"/>
      <c r="K17" s="29"/>
      <c r="L17" s="29">
        <f t="shared" si="0"/>
        <v>0</v>
      </c>
      <c r="M17" s="29"/>
      <c r="N17" s="29"/>
      <c r="O17" s="29"/>
      <c r="P17" s="29"/>
      <c r="Q17" s="29"/>
      <c r="R17" s="29"/>
      <c r="S17" s="31">
        <f>САДЫ!S17+ШКОЛЫ!S19+'Доп. образование'!S19</f>
        <v>0</v>
      </c>
      <c r="T17" s="29"/>
      <c r="U17" s="29"/>
      <c r="V17" s="29"/>
      <c r="W17" s="30"/>
    </row>
    <row r="18" spans="1:23" ht="15.75" hidden="1">
      <c r="A18" s="8"/>
      <c r="B18" s="8"/>
      <c r="C18" s="35"/>
      <c r="D18" s="26"/>
      <c r="E18" s="26"/>
      <c r="F18" s="26"/>
      <c r="G18" s="27"/>
      <c r="H18" s="29"/>
      <c r="I18" s="29"/>
      <c r="J18" s="29"/>
      <c r="K18" s="29"/>
      <c r="L18" s="29">
        <f t="shared" si="0"/>
        <v>0</v>
      </c>
      <c r="M18" s="29"/>
      <c r="N18" s="29"/>
      <c r="O18" s="29"/>
      <c r="P18" s="29"/>
      <c r="Q18" s="29"/>
      <c r="R18" s="29"/>
      <c r="S18" s="31">
        <f>САДЫ!S18+ШКОЛЫ!S20+'Доп. образование'!S20</f>
        <v>0</v>
      </c>
      <c r="T18" s="29"/>
      <c r="U18" s="29"/>
      <c r="V18" s="29"/>
      <c r="W18" s="30"/>
    </row>
    <row r="19" spans="1:23" ht="15.75" hidden="1">
      <c r="A19" s="8"/>
      <c r="B19" s="8"/>
      <c r="C19" s="35"/>
      <c r="D19" s="26"/>
      <c r="E19" s="26"/>
      <c r="F19" s="26"/>
      <c r="G19" s="27"/>
      <c r="H19" s="29"/>
      <c r="I19" s="29"/>
      <c r="J19" s="29"/>
      <c r="K19" s="29"/>
      <c r="L19" s="29">
        <f t="shared" si="0"/>
        <v>0</v>
      </c>
      <c r="M19" s="29"/>
      <c r="N19" s="29"/>
      <c r="O19" s="29"/>
      <c r="P19" s="29"/>
      <c r="Q19" s="29"/>
      <c r="R19" s="29"/>
      <c r="S19" s="31">
        <f>САДЫ!S19+ШКОЛЫ!S21+'Доп. образование'!S21</f>
        <v>0</v>
      </c>
      <c r="T19" s="29"/>
      <c r="U19" s="29"/>
      <c r="V19" s="29"/>
      <c r="W19" s="30"/>
    </row>
    <row r="20" spans="1:23" ht="15.75" hidden="1">
      <c r="A20" s="8"/>
      <c r="B20" s="8"/>
      <c r="C20" s="35"/>
      <c r="D20" s="26"/>
      <c r="E20" s="26"/>
      <c r="F20" s="26"/>
      <c r="G20" s="27"/>
      <c r="H20" s="29"/>
      <c r="I20" s="29"/>
      <c r="J20" s="29"/>
      <c r="K20" s="29"/>
      <c r="L20" s="29">
        <f t="shared" si="0"/>
        <v>0</v>
      </c>
      <c r="M20" s="29"/>
      <c r="N20" s="29"/>
      <c r="O20" s="29"/>
      <c r="P20" s="29"/>
      <c r="Q20" s="29"/>
      <c r="R20" s="29"/>
      <c r="S20" s="31">
        <f>САДЫ!S20+ШКОЛЫ!S22+'Доп. образование'!S22</f>
        <v>0</v>
      </c>
      <c r="T20" s="29"/>
      <c r="U20" s="29"/>
      <c r="V20" s="29"/>
      <c r="W20" s="30"/>
    </row>
    <row r="21" spans="1:23" ht="15.75" hidden="1">
      <c r="A21" s="8"/>
      <c r="B21" s="8"/>
      <c r="C21" s="35"/>
      <c r="D21" s="26"/>
      <c r="E21" s="26"/>
      <c r="F21" s="26"/>
      <c r="G21" s="27"/>
      <c r="H21" s="29"/>
      <c r="I21" s="29"/>
      <c r="J21" s="29"/>
      <c r="K21" s="29"/>
      <c r="L21" s="29">
        <f t="shared" si="0"/>
        <v>0</v>
      </c>
      <c r="M21" s="29"/>
      <c r="N21" s="29"/>
      <c r="O21" s="29"/>
      <c r="P21" s="29"/>
      <c r="Q21" s="29"/>
      <c r="R21" s="29"/>
      <c r="S21" s="31">
        <f>САДЫ!S21+ШКОЛЫ!S23+'Доп. образование'!S23</f>
        <v>0</v>
      </c>
      <c r="T21" s="29"/>
      <c r="U21" s="29"/>
      <c r="V21" s="29"/>
      <c r="W21" s="30"/>
    </row>
    <row r="22" spans="1:23" ht="15.75" hidden="1">
      <c r="A22" s="8"/>
      <c r="B22" s="8"/>
      <c r="C22" s="35"/>
      <c r="D22" s="26"/>
      <c r="E22" s="26"/>
      <c r="F22" s="26"/>
      <c r="G22" s="27"/>
      <c r="H22" s="29"/>
      <c r="I22" s="29"/>
      <c r="J22" s="29"/>
      <c r="K22" s="29"/>
      <c r="L22" s="29">
        <f t="shared" si="0"/>
        <v>0</v>
      </c>
      <c r="M22" s="29"/>
      <c r="N22" s="29"/>
      <c r="O22" s="29"/>
      <c r="P22" s="29"/>
      <c r="Q22" s="29"/>
      <c r="R22" s="29"/>
      <c r="S22" s="31">
        <f>САДЫ!S22+ШКОЛЫ!S24+'Доп. образование'!S24</f>
        <v>0</v>
      </c>
      <c r="T22" s="29"/>
      <c r="U22" s="29"/>
      <c r="V22" s="29"/>
      <c r="W22" s="30"/>
    </row>
    <row r="23" spans="1:23" ht="15.75" hidden="1">
      <c r="A23" s="8"/>
      <c r="B23" s="8"/>
      <c r="C23" s="35"/>
      <c r="D23" s="26"/>
      <c r="E23" s="26"/>
      <c r="F23" s="26"/>
      <c r="G23" s="27"/>
      <c r="H23" s="29"/>
      <c r="I23" s="29"/>
      <c r="J23" s="29"/>
      <c r="K23" s="29"/>
      <c r="L23" s="29">
        <f t="shared" si="0"/>
        <v>0</v>
      </c>
      <c r="M23" s="29"/>
      <c r="N23" s="29"/>
      <c r="O23" s="29"/>
      <c r="P23" s="29"/>
      <c r="Q23" s="29"/>
      <c r="R23" s="29"/>
      <c r="S23" s="31">
        <f>САДЫ!S23+ШКОЛЫ!S25+'Доп. образование'!S25</f>
        <v>0</v>
      </c>
      <c r="T23" s="29"/>
      <c r="U23" s="29"/>
      <c r="V23" s="29"/>
      <c r="W23" s="30"/>
    </row>
    <row r="24" spans="1:23" ht="15.75" hidden="1">
      <c r="A24" s="8"/>
      <c r="B24" s="8"/>
      <c r="C24" s="35"/>
      <c r="D24" s="26"/>
      <c r="E24" s="26"/>
      <c r="F24" s="26"/>
      <c r="G24" s="27"/>
      <c r="H24" s="29"/>
      <c r="I24" s="29"/>
      <c r="J24" s="29"/>
      <c r="K24" s="29"/>
      <c r="L24" s="29">
        <f t="shared" si="0"/>
        <v>0</v>
      </c>
      <c r="M24" s="29"/>
      <c r="N24" s="29"/>
      <c r="O24" s="29"/>
      <c r="P24" s="29"/>
      <c r="Q24" s="29"/>
      <c r="R24" s="29"/>
      <c r="S24" s="31">
        <f>САДЫ!S24+ШКОЛЫ!S26+'Доп. образование'!S26</f>
        <v>0</v>
      </c>
      <c r="T24" s="29"/>
      <c r="U24" s="29"/>
      <c r="V24" s="29"/>
      <c r="W24" s="30"/>
    </row>
    <row r="25" spans="1:23" ht="15.75" hidden="1">
      <c r="A25" s="8"/>
      <c r="B25" s="8"/>
      <c r="C25" s="35"/>
      <c r="D25" s="26"/>
      <c r="E25" s="26"/>
      <c r="F25" s="26"/>
      <c r="G25" s="27"/>
      <c r="H25" s="29"/>
      <c r="I25" s="29"/>
      <c r="J25" s="29"/>
      <c r="K25" s="29"/>
      <c r="L25" s="29">
        <f t="shared" si="0"/>
        <v>0</v>
      </c>
      <c r="M25" s="29"/>
      <c r="N25" s="29"/>
      <c r="O25" s="29"/>
      <c r="P25" s="29"/>
      <c r="Q25" s="29"/>
      <c r="R25" s="29"/>
      <c r="S25" s="31">
        <f>САДЫ!S25+ШКОЛЫ!S27+'Доп. образование'!S27</f>
        <v>0</v>
      </c>
      <c r="T25" s="29"/>
      <c r="U25" s="29"/>
      <c r="V25" s="29"/>
      <c r="W25" s="30"/>
    </row>
    <row r="26" spans="1:23" ht="15.75" hidden="1">
      <c r="A26" s="8"/>
      <c r="B26" s="8"/>
      <c r="C26" s="35"/>
      <c r="D26" s="26"/>
      <c r="E26" s="26"/>
      <c r="F26" s="26"/>
      <c r="G26" s="27"/>
      <c r="H26" s="29"/>
      <c r="I26" s="29"/>
      <c r="J26" s="29"/>
      <c r="K26" s="29"/>
      <c r="L26" s="29">
        <f t="shared" si="0"/>
        <v>0</v>
      </c>
      <c r="M26" s="29"/>
      <c r="N26" s="29"/>
      <c r="O26" s="29"/>
      <c r="P26" s="29"/>
      <c r="Q26" s="29"/>
      <c r="R26" s="29"/>
      <c r="S26" s="31">
        <f>САДЫ!S26+ШКОЛЫ!S28+'Доп. образование'!S28</f>
        <v>7359.17</v>
      </c>
      <c r="T26" s="29"/>
      <c r="U26" s="29"/>
      <c r="V26" s="29"/>
      <c r="W26" s="30"/>
    </row>
    <row r="27" spans="1:23" ht="15.75" hidden="1">
      <c r="A27" s="8"/>
      <c r="B27" s="8"/>
      <c r="C27" s="35"/>
      <c r="D27" s="26"/>
      <c r="E27" s="26"/>
      <c r="F27" s="26"/>
      <c r="G27" s="27"/>
      <c r="H27" s="29"/>
      <c r="I27" s="29"/>
      <c r="J27" s="29"/>
      <c r="K27" s="29"/>
      <c r="L27" s="29">
        <f t="shared" si="0"/>
        <v>0</v>
      </c>
      <c r="M27" s="29"/>
      <c r="N27" s="29"/>
      <c r="O27" s="29"/>
      <c r="P27" s="29"/>
      <c r="Q27" s="29"/>
      <c r="R27" s="29"/>
      <c r="S27" s="31">
        <f>САДЫ!S27+ШКОЛЫ!S29+'Доп. образование'!S29</f>
        <v>0</v>
      </c>
      <c r="T27" s="29"/>
      <c r="U27" s="29"/>
      <c r="V27" s="29"/>
      <c r="W27" s="30"/>
    </row>
    <row r="28" spans="1:23" ht="15.75" hidden="1">
      <c r="A28" s="8"/>
      <c r="B28" s="21"/>
      <c r="C28" s="35"/>
      <c r="D28" s="26"/>
      <c r="E28" s="26"/>
      <c r="F28" s="26"/>
      <c r="G28" s="27"/>
      <c r="H28" s="29"/>
      <c r="I28" s="29"/>
      <c r="J28" s="29"/>
      <c r="K28" s="29"/>
      <c r="L28" s="29">
        <f>M28+N28+O28+P28+R28+T28+W28</f>
        <v>0</v>
      </c>
      <c r="M28" s="29"/>
      <c r="N28" s="29"/>
      <c r="O28" s="29"/>
      <c r="P28" s="29"/>
      <c r="Q28" s="29"/>
      <c r="R28" s="29"/>
      <c r="S28" s="31">
        <f>САДЫ!S28+ШКОЛЫ!S30+'Доп. образование'!S30</f>
        <v>2102.62</v>
      </c>
      <c r="T28" s="29"/>
      <c r="U28" s="29"/>
      <c r="V28" s="29"/>
      <c r="W28" s="30"/>
    </row>
    <row r="29" spans="1:23" ht="15.75" hidden="1">
      <c r="A29" s="8"/>
      <c r="B29" s="21"/>
      <c r="C29" s="35"/>
      <c r="D29" s="26"/>
      <c r="E29" s="26"/>
      <c r="F29" s="26"/>
      <c r="G29" s="27"/>
      <c r="H29" s="29"/>
      <c r="I29" s="29"/>
      <c r="J29" s="29"/>
      <c r="K29" s="29"/>
      <c r="L29" s="29">
        <f t="shared" si="0"/>
        <v>0</v>
      </c>
      <c r="M29" s="29"/>
      <c r="N29" s="29"/>
      <c r="O29" s="29"/>
      <c r="P29" s="29"/>
      <c r="Q29" s="29"/>
      <c r="R29" s="29"/>
      <c r="S29" s="31">
        <f>САДЫ!S29+ШКОЛЫ!S31+'Доп. образование'!S31</f>
        <v>0</v>
      </c>
      <c r="T29" s="29"/>
      <c r="U29" s="29"/>
      <c r="V29" s="29"/>
      <c r="W29" s="30"/>
    </row>
    <row r="30" spans="1:23" ht="15.75" hidden="1">
      <c r="A30" s="8"/>
      <c r="B30" s="21"/>
      <c r="C30" s="35"/>
      <c r="D30" s="26"/>
      <c r="E30" s="26"/>
      <c r="F30" s="26"/>
      <c r="G30" s="27"/>
      <c r="H30" s="29"/>
      <c r="I30" s="29"/>
      <c r="J30" s="29"/>
      <c r="K30" s="29"/>
      <c r="L30" s="29">
        <f t="shared" si="0"/>
        <v>0</v>
      </c>
      <c r="M30" s="29"/>
      <c r="N30" s="29"/>
      <c r="O30" s="29"/>
      <c r="P30" s="29"/>
      <c r="Q30" s="29"/>
      <c r="R30" s="29"/>
      <c r="S30" s="31">
        <f>САДЫ!S30+ШКОЛЫ!S32+'Доп. образование'!S32</f>
        <v>0</v>
      </c>
      <c r="T30" s="29"/>
      <c r="U30" s="29"/>
      <c r="V30" s="29"/>
      <c r="W30" s="30"/>
    </row>
    <row r="31" spans="1:23" ht="47.25" customHeight="1">
      <c r="A31" s="16">
        <v>2</v>
      </c>
      <c r="B31" s="17" t="s">
        <v>21</v>
      </c>
      <c r="C31" s="36">
        <f>САДЫ!C31+ШКОЛЫ!C30+'Доп. образование'!C15</f>
        <v>8</v>
      </c>
      <c r="D31" s="36">
        <f>САДЫ!D31+ШКОЛЫ!D30+'Доп. образование'!D15</f>
        <v>160</v>
      </c>
      <c r="E31" s="36">
        <f>САДЫ!E31+ШКОЛЫ!E30+'Доп. образование'!E15</f>
        <v>12</v>
      </c>
      <c r="F31" s="36">
        <f>САДЫ!F31+ШКОЛЫ!F30+'Доп. образование'!F15</f>
        <v>230</v>
      </c>
      <c r="G31" s="40">
        <f>САДЫ!G31+ШКОЛЫ!G30+'Доп. образование'!G15</f>
        <v>778682.34</v>
      </c>
      <c r="H31" s="40">
        <f>САДЫ!H31+ШКОЛЫ!H30+'Доп. образование'!H15</f>
        <v>719767.6</v>
      </c>
      <c r="I31" s="40">
        <f>САДЫ!I31+ШКОЛЫ!I30+'Доп. образование'!I15</f>
        <v>666700.76</v>
      </c>
      <c r="J31" s="40">
        <f>САДЫ!J31+ШКОЛЫ!J30+'Доп. образование'!J15</f>
        <v>536357.16</v>
      </c>
      <c r="K31" s="40">
        <f>САДЫ!K31+ШКОЛЫ!K30+'Доп. образование'!K15</f>
        <v>0</v>
      </c>
      <c r="L31" s="40">
        <f>САДЫ!L31+ШКОЛЫ!L30+'Доп. образование'!L15</f>
        <v>98181.15999999999</v>
      </c>
      <c r="M31" s="40">
        <f>САДЫ!M31+ШКОЛЫ!M30+'Доп. образование'!M15</f>
        <v>12174</v>
      </c>
      <c r="N31" s="40">
        <f>САДЫ!N31+ШКОЛЫ!N30+'Доп. образование'!N15</f>
        <v>0</v>
      </c>
      <c r="O31" s="40">
        <f>САДЫ!O31+ШКОЛЫ!O30+'Доп. образование'!O15</f>
        <v>0</v>
      </c>
      <c r="P31" s="40">
        <f>САДЫ!P31+ШКОЛЫ!P30+'Доп. образование'!P15</f>
        <v>36621.23</v>
      </c>
      <c r="Q31" s="40">
        <f>САДЫ!Q31+ШКОЛЫ!Q30+'Доп. образование'!Q15</f>
        <v>36621.23</v>
      </c>
      <c r="R31" s="40">
        <f>САДЫ!R31+ШКОЛЫ!R30+'Доп. образование'!R15</f>
        <v>17829.86</v>
      </c>
      <c r="S31" s="31">
        <f>САДЫ!S31+ШКОЛЫ!S33+'Доп. образование'!S33</f>
        <v>0</v>
      </c>
      <c r="T31" s="40">
        <f>САДЫ!T31+ШКОЛЫ!T30+'Доп. образование'!T15</f>
        <v>26001.72</v>
      </c>
      <c r="U31" s="40">
        <f>САДЫ!U31+ШКОЛЫ!U30+'Доп. образование'!U15</f>
        <v>0</v>
      </c>
      <c r="V31" s="40">
        <f>САДЫ!V31+ШКОЛЫ!V30+'Доп. образование'!V15</f>
        <v>26001.72</v>
      </c>
      <c r="W31" s="40">
        <f>САДЫ!W31+ШКОЛЫ!W30+'Доп. образование'!W15</f>
        <v>3451.73</v>
      </c>
    </row>
    <row r="32" spans="1:23" ht="15.75" hidden="1">
      <c r="A32" s="8"/>
      <c r="B32" s="8"/>
      <c r="C32" s="26"/>
      <c r="D32" s="26"/>
      <c r="E32" s="26"/>
      <c r="F32" s="26"/>
      <c r="G32" s="33"/>
      <c r="H32" s="33"/>
      <c r="I32" s="33"/>
      <c r="J32" s="29"/>
      <c r="K32" s="29"/>
      <c r="L32" s="29">
        <f aca="true" t="shared" si="1" ref="L32:L99">M32+N32+O32+P32+R32+T32+W32</f>
        <v>0</v>
      </c>
      <c r="M32" s="29"/>
      <c r="N32" s="29"/>
      <c r="O32" s="29"/>
      <c r="P32" s="29"/>
      <c r="Q32" s="29"/>
      <c r="R32" s="29"/>
      <c r="S32" s="31">
        <f>САДЫ!S32+ШКОЛЫ!S34+'Доп. образование'!S34</f>
        <v>0</v>
      </c>
      <c r="T32" s="29"/>
      <c r="U32" s="29"/>
      <c r="V32" s="29"/>
      <c r="W32" s="30"/>
    </row>
    <row r="33" spans="1:23" ht="15.75" hidden="1">
      <c r="A33" s="8"/>
      <c r="B33" s="8"/>
      <c r="C33" s="26"/>
      <c r="D33" s="26"/>
      <c r="E33" s="26"/>
      <c r="F33" s="26"/>
      <c r="G33" s="33"/>
      <c r="H33" s="33"/>
      <c r="I33" s="33"/>
      <c r="J33" s="29"/>
      <c r="K33" s="29"/>
      <c r="L33" s="29">
        <f t="shared" si="1"/>
        <v>0</v>
      </c>
      <c r="M33" s="29"/>
      <c r="N33" s="29"/>
      <c r="O33" s="29"/>
      <c r="P33" s="29"/>
      <c r="Q33" s="29"/>
      <c r="R33" s="29"/>
      <c r="S33" s="31">
        <f>САДЫ!S33+ШКОЛЫ!S35+'Доп. образование'!S35</f>
        <v>0</v>
      </c>
      <c r="T33" s="29"/>
      <c r="U33" s="29"/>
      <c r="V33" s="29"/>
      <c r="W33" s="30"/>
    </row>
    <row r="34" spans="1:23" ht="15.75" hidden="1">
      <c r="A34" s="8"/>
      <c r="B34" s="8"/>
      <c r="C34" s="26"/>
      <c r="D34" s="26"/>
      <c r="E34" s="26"/>
      <c r="F34" s="26"/>
      <c r="G34" s="33"/>
      <c r="H34" s="33"/>
      <c r="I34" s="33"/>
      <c r="J34" s="29"/>
      <c r="K34" s="29"/>
      <c r="L34" s="29">
        <f>M34+N34+O34+P34+R34+T34+W34</f>
        <v>0</v>
      </c>
      <c r="M34" s="29"/>
      <c r="N34" s="29"/>
      <c r="O34" s="29"/>
      <c r="P34" s="29"/>
      <c r="Q34" s="29"/>
      <c r="R34" s="29"/>
      <c r="S34" s="31">
        <f>САДЫ!S34+ШКОЛЫ!S36+'Доп. образование'!S36</f>
        <v>0</v>
      </c>
      <c r="T34" s="29"/>
      <c r="U34" s="29"/>
      <c r="V34" s="29"/>
      <c r="W34" s="30"/>
    </row>
    <row r="35" spans="1:23" ht="15.75" hidden="1">
      <c r="A35" s="8"/>
      <c r="B35" s="8"/>
      <c r="C35" s="26"/>
      <c r="D35" s="26"/>
      <c r="E35" s="26"/>
      <c r="F35" s="26"/>
      <c r="G35" s="33"/>
      <c r="H35" s="33"/>
      <c r="I35" s="33"/>
      <c r="J35" s="29"/>
      <c r="K35" s="29"/>
      <c r="L35" s="29">
        <f aca="true" t="shared" si="2" ref="L35:L52">M35+N35+O35+P35+R35+T35+W35</f>
        <v>0</v>
      </c>
      <c r="M35" s="29"/>
      <c r="N35" s="29"/>
      <c r="O35" s="29"/>
      <c r="P35" s="29"/>
      <c r="Q35" s="29"/>
      <c r="R35" s="29"/>
      <c r="S35" s="31">
        <f>САДЫ!S35+ШКОЛЫ!S37+'Доп. образование'!S37</f>
        <v>0</v>
      </c>
      <c r="T35" s="29"/>
      <c r="U35" s="29"/>
      <c r="V35" s="29"/>
      <c r="W35" s="30"/>
    </row>
    <row r="36" spans="1:23" ht="15.75" hidden="1">
      <c r="A36" s="8"/>
      <c r="B36" s="8"/>
      <c r="C36" s="26"/>
      <c r="D36" s="26"/>
      <c r="E36" s="26"/>
      <c r="F36" s="26"/>
      <c r="G36" s="33"/>
      <c r="H36" s="33"/>
      <c r="I36" s="33"/>
      <c r="J36" s="29"/>
      <c r="K36" s="29"/>
      <c r="L36" s="29">
        <f t="shared" si="2"/>
        <v>0</v>
      </c>
      <c r="M36" s="29"/>
      <c r="N36" s="29"/>
      <c r="O36" s="29"/>
      <c r="P36" s="29"/>
      <c r="Q36" s="29"/>
      <c r="R36" s="29"/>
      <c r="S36" s="31">
        <f>САДЫ!S36+ШКОЛЫ!S38+'Доп. образование'!S38</f>
        <v>0</v>
      </c>
      <c r="T36" s="29"/>
      <c r="U36" s="29"/>
      <c r="V36" s="29"/>
      <c r="W36" s="30"/>
    </row>
    <row r="37" spans="1:23" ht="15.75" hidden="1">
      <c r="A37" s="8"/>
      <c r="B37" s="8"/>
      <c r="C37" s="26"/>
      <c r="D37" s="26"/>
      <c r="E37" s="26"/>
      <c r="F37" s="26"/>
      <c r="G37" s="33"/>
      <c r="H37" s="33"/>
      <c r="I37" s="33"/>
      <c r="J37" s="29"/>
      <c r="K37" s="29"/>
      <c r="L37" s="29">
        <f t="shared" si="2"/>
        <v>0</v>
      </c>
      <c r="M37" s="29"/>
      <c r="N37" s="29"/>
      <c r="O37" s="29"/>
      <c r="P37" s="29"/>
      <c r="Q37" s="29"/>
      <c r="R37" s="29"/>
      <c r="S37" s="31">
        <f>САДЫ!S37+ШКОЛЫ!S39+'Доп. образование'!S39</f>
        <v>0</v>
      </c>
      <c r="T37" s="29"/>
      <c r="U37" s="29"/>
      <c r="V37" s="29"/>
      <c r="W37" s="30"/>
    </row>
    <row r="38" spans="1:23" ht="15.75" hidden="1">
      <c r="A38" s="8"/>
      <c r="B38" s="8"/>
      <c r="C38" s="26"/>
      <c r="D38" s="26"/>
      <c r="E38" s="26"/>
      <c r="F38" s="26"/>
      <c r="G38" s="33"/>
      <c r="H38" s="33"/>
      <c r="I38" s="33"/>
      <c r="J38" s="29"/>
      <c r="K38" s="29"/>
      <c r="L38" s="29">
        <f t="shared" si="2"/>
        <v>0</v>
      </c>
      <c r="M38" s="29"/>
      <c r="N38" s="29"/>
      <c r="O38" s="29"/>
      <c r="P38" s="29"/>
      <c r="Q38" s="29"/>
      <c r="R38" s="29"/>
      <c r="S38" s="31">
        <f>САДЫ!S38+ШКОЛЫ!S40+'Доп. образование'!S40</f>
        <v>0</v>
      </c>
      <c r="T38" s="29"/>
      <c r="U38" s="29"/>
      <c r="V38" s="29"/>
      <c r="W38" s="30"/>
    </row>
    <row r="39" spans="1:23" ht="15.75" hidden="1">
      <c r="A39" s="8"/>
      <c r="B39" s="8"/>
      <c r="C39" s="26"/>
      <c r="D39" s="26"/>
      <c r="E39" s="26"/>
      <c r="F39" s="26"/>
      <c r="G39" s="33"/>
      <c r="H39" s="33"/>
      <c r="I39" s="33"/>
      <c r="J39" s="29"/>
      <c r="K39" s="29"/>
      <c r="L39" s="29">
        <f t="shared" si="2"/>
        <v>0</v>
      </c>
      <c r="M39" s="29"/>
      <c r="N39" s="29"/>
      <c r="O39" s="29"/>
      <c r="P39" s="29"/>
      <c r="Q39" s="29"/>
      <c r="R39" s="29"/>
      <c r="S39" s="31">
        <f>САДЫ!S39+ШКОЛЫ!S41+'Доп. образование'!S41</f>
        <v>0</v>
      </c>
      <c r="T39" s="29"/>
      <c r="U39" s="29"/>
      <c r="V39" s="29"/>
      <c r="W39" s="30"/>
    </row>
    <row r="40" spans="1:23" ht="15.75" hidden="1">
      <c r="A40" s="8"/>
      <c r="B40" s="8"/>
      <c r="C40" s="26"/>
      <c r="D40" s="26"/>
      <c r="E40" s="26"/>
      <c r="F40" s="26"/>
      <c r="G40" s="33"/>
      <c r="H40" s="33"/>
      <c r="I40" s="33"/>
      <c r="J40" s="29"/>
      <c r="K40" s="29"/>
      <c r="L40" s="29">
        <f t="shared" si="2"/>
        <v>0</v>
      </c>
      <c r="M40" s="29"/>
      <c r="N40" s="29"/>
      <c r="O40" s="29"/>
      <c r="P40" s="29"/>
      <c r="Q40" s="29"/>
      <c r="R40" s="29"/>
      <c r="S40" s="31">
        <f>САДЫ!S40+ШКОЛЫ!S42+'Доп. образование'!S42</f>
        <v>0</v>
      </c>
      <c r="T40" s="29"/>
      <c r="U40" s="29"/>
      <c r="V40" s="29"/>
      <c r="W40" s="30"/>
    </row>
    <row r="41" spans="1:23" ht="15.75" hidden="1">
      <c r="A41" s="8"/>
      <c r="B41" s="8"/>
      <c r="C41" s="26"/>
      <c r="D41" s="26"/>
      <c r="E41" s="26"/>
      <c r="F41" s="26"/>
      <c r="G41" s="33"/>
      <c r="H41" s="33"/>
      <c r="I41" s="33"/>
      <c r="J41" s="29"/>
      <c r="K41" s="29"/>
      <c r="L41" s="29">
        <f t="shared" si="2"/>
        <v>0</v>
      </c>
      <c r="M41" s="29"/>
      <c r="N41" s="29"/>
      <c r="O41" s="29"/>
      <c r="P41" s="29"/>
      <c r="Q41" s="29"/>
      <c r="R41" s="29"/>
      <c r="S41" s="31">
        <f>САДЫ!S41+ШКОЛЫ!S43+'Доп. образование'!S43</f>
        <v>0</v>
      </c>
      <c r="T41" s="29"/>
      <c r="U41" s="29"/>
      <c r="V41" s="29"/>
      <c r="W41" s="30"/>
    </row>
    <row r="42" spans="1:23" ht="15.75" hidden="1">
      <c r="A42" s="8"/>
      <c r="B42" s="8"/>
      <c r="C42" s="26"/>
      <c r="D42" s="26"/>
      <c r="E42" s="26"/>
      <c r="F42" s="26"/>
      <c r="G42" s="33"/>
      <c r="H42" s="33"/>
      <c r="I42" s="33"/>
      <c r="J42" s="29"/>
      <c r="K42" s="29"/>
      <c r="L42" s="29">
        <f t="shared" si="2"/>
        <v>0</v>
      </c>
      <c r="M42" s="29"/>
      <c r="N42" s="29"/>
      <c r="O42" s="29"/>
      <c r="P42" s="29"/>
      <c r="Q42" s="29"/>
      <c r="R42" s="29"/>
      <c r="S42" s="31">
        <f>САДЫ!S42+ШКОЛЫ!S44+'Доп. образование'!S44</f>
        <v>0</v>
      </c>
      <c r="T42" s="29"/>
      <c r="U42" s="29"/>
      <c r="V42" s="29"/>
      <c r="W42" s="30"/>
    </row>
    <row r="43" spans="1:23" ht="15.75" hidden="1">
      <c r="A43" s="8"/>
      <c r="B43" s="8"/>
      <c r="C43" s="26"/>
      <c r="D43" s="26"/>
      <c r="E43" s="26"/>
      <c r="F43" s="26"/>
      <c r="G43" s="33"/>
      <c r="H43" s="33"/>
      <c r="I43" s="33"/>
      <c r="J43" s="29"/>
      <c r="K43" s="29"/>
      <c r="L43" s="29">
        <f t="shared" si="2"/>
        <v>0</v>
      </c>
      <c r="M43" s="29"/>
      <c r="N43" s="29"/>
      <c r="O43" s="29"/>
      <c r="P43" s="29"/>
      <c r="Q43" s="29"/>
      <c r="R43" s="29"/>
      <c r="S43" s="31">
        <f>САДЫ!S43+ШКОЛЫ!S45+'Доп. образование'!S45</f>
        <v>0</v>
      </c>
      <c r="T43" s="29"/>
      <c r="U43" s="29"/>
      <c r="V43" s="29"/>
      <c r="W43" s="30"/>
    </row>
    <row r="44" spans="1:23" ht="15.75" hidden="1">
      <c r="A44" s="8"/>
      <c r="B44" s="8"/>
      <c r="C44" s="26"/>
      <c r="D44" s="26"/>
      <c r="E44" s="26"/>
      <c r="F44" s="26"/>
      <c r="G44" s="33"/>
      <c r="H44" s="33"/>
      <c r="I44" s="33"/>
      <c r="J44" s="29"/>
      <c r="K44" s="29"/>
      <c r="L44" s="29">
        <f t="shared" si="2"/>
        <v>0</v>
      </c>
      <c r="M44" s="29"/>
      <c r="N44" s="29"/>
      <c r="O44" s="29"/>
      <c r="P44" s="29"/>
      <c r="Q44" s="29"/>
      <c r="R44" s="29"/>
      <c r="S44" s="31">
        <f>САДЫ!S44+ШКОЛЫ!S46+'Доп. образование'!S46</f>
        <v>0</v>
      </c>
      <c r="T44" s="29"/>
      <c r="U44" s="29"/>
      <c r="V44" s="29"/>
      <c r="W44" s="30"/>
    </row>
    <row r="45" spans="1:23" ht="15.75" hidden="1">
      <c r="A45" s="8"/>
      <c r="B45" s="8"/>
      <c r="C45" s="26"/>
      <c r="D45" s="26"/>
      <c r="E45" s="26"/>
      <c r="F45" s="26"/>
      <c r="G45" s="33"/>
      <c r="H45" s="33"/>
      <c r="I45" s="33"/>
      <c r="J45" s="29"/>
      <c r="K45" s="29"/>
      <c r="L45" s="29">
        <f t="shared" si="2"/>
        <v>0</v>
      </c>
      <c r="M45" s="29"/>
      <c r="N45" s="29"/>
      <c r="O45" s="29"/>
      <c r="P45" s="29"/>
      <c r="Q45" s="29"/>
      <c r="R45" s="29"/>
      <c r="S45" s="31">
        <f>САДЫ!S45+ШКОЛЫ!S47+'Доп. образование'!S47</f>
        <v>2102.62</v>
      </c>
      <c r="T45" s="29"/>
      <c r="U45" s="29"/>
      <c r="V45" s="29"/>
      <c r="W45" s="30"/>
    </row>
    <row r="46" spans="1:23" ht="15.75" hidden="1">
      <c r="A46" s="8"/>
      <c r="B46" s="8"/>
      <c r="C46" s="26"/>
      <c r="D46" s="26"/>
      <c r="E46" s="26"/>
      <c r="F46" s="26"/>
      <c r="G46" s="33"/>
      <c r="H46" s="33"/>
      <c r="I46" s="33"/>
      <c r="J46" s="29"/>
      <c r="K46" s="29"/>
      <c r="L46" s="29">
        <f t="shared" si="2"/>
        <v>0</v>
      </c>
      <c r="M46" s="29"/>
      <c r="N46" s="29"/>
      <c r="O46" s="29"/>
      <c r="P46" s="29"/>
      <c r="Q46" s="29"/>
      <c r="R46" s="29"/>
      <c r="S46" s="31">
        <f>САДЫ!S46+ШКОЛЫ!S48+'Доп. образование'!S48</f>
        <v>0</v>
      </c>
      <c r="T46" s="29"/>
      <c r="U46" s="29"/>
      <c r="V46" s="29"/>
      <c r="W46" s="30"/>
    </row>
    <row r="47" spans="1:23" ht="15.75" hidden="1">
      <c r="A47" s="8"/>
      <c r="B47" s="8"/>
      <c r="C47" s="26"/>
      <c r="D47" s="26"/>
      <c r="E47" s="26"/>
      <c r="F47" s="26"/>
      <c r="G47" s="33"/>
      <c r="H47" s="33"/>
      <c r="I47" s="33"/>
      <c r="J47" s="29"/>
      <c r="K47" s="29"/>
      <c r="L47" s="29">
        <f t="shared" si="2"/>
        <v>0</v>
      </c>
      <c r="M47" s="29"/>
      <c r="N47" s="29"/>
      <c r="O47" s="29"/>
      <c r="P47" s="29"/>
      <c r="Q47" s="29"/>
      <c r="R47" s="29"/>
      <c r="S47" s="31">
        <f>САДЫ!S47+ШКОЛЫ!S49+'Доп. образование'!S49</f>
        <v>0</v>
      </c>
      <c r="T47" s="29"/>
      <c r="U47" s="29"/>
      <c r="V47" s="29"/>
      <c r="W47" s="30"/>
    </row>
    <row r="48" spans="1:23" ht="15.75" hidden="1">
      <c r="A48" s="8"/>
      <c r="B48" s="8"/>
      <c r="C48" s="26"/>
      <c r="D48" s="26"/>
      <c r="E48" s="26"/>
      <c r="F48" s="26"/>
      <c r="G48" s="33"/>
      <c r="H48" s="33"/>
      <c r="I48" s="33"/>
      <c r="J48" s="29"/>
      <c r="K48" s="29"/>
      <c r="L48" s="29">
        <f t="shared" si="2"/>
        <v>0</v>
      </c>
      <c r="M48" s="29"/>
      <c r="N48" s="29"/>
      <c r="O48" s="29"/>
      <c r="P48" s="29"/>
      <c r="Q48" s="29"/>
      <c r="R48" s="29"/>
      <c r="S48" s="31">
        <f>САДЫ!S48+ШКОЛЫ!S50+'Доп. образование'!S50</f>
        <v>0</v>
      </c>
      <c r="T48" s="29"/>
      <c r="U48" s="29"/>
      <c r="V48" s="29"/>
      <c r="W48" s="30"/>
    </row>
    <row r="49" spans="1:23" ht="15.75" hidden="1">
      <c r="A49" s="8"/>
      <c r="B49" s="8"/>
      <c r="C49" s="26"/>
      <c r="D49" s="26"/>
      <c r="E49" s="26"/>
      <c r="F49" s="26"/>
      <c r="G49" s="33"/>
      <c r="H49" s="33"/>
      <c r="I49" s="33"/>
      <c r="J49" s="29"/>
      <c r="K49" s="29"/>
      <c r="L49" s="29">
        <f t="shared" si="2"/>
        <v>0</v>
      </c>
      <c r="M49" s="29"/>
      <c r="N49" s="29"/>
      <c r="O49" s="29"/>
      <c r="P49" s="29"/>
      <c r="Q49" s="29"/>
      <c r="R49" s="29"/>
      <c r="S49" s="31">
        <f>САДЫ!S49+ШКОЛЫ!S51+'Доп. образование'!S51</f>
        <v>0</v>
      </c>
      <c r="T49" s="29"/>
      <c r="U49" s="29"/>
      <c r="V49" s="29"/>
      <c r="W49" s="30"/>
    </row>
    <row r="50" spans="1:23" ht="15.75" hidden="1">
      <c r="A50" s="8"/>
      <c r="B50" s="21"/>
      <c r="C50" s="26"/>
      <c r="D50" s="26"/>
      <c r="E50" s="26"/>
      <c r="F50" s="26"/>
      <c r="G50" s="33"/>
      <c r="H50" s="33"/>
      <c r="I50" s="33"/>
      <c r="J50" s="29"/>
      <c r="K50" s="29"/>
      <c r="L50" s="29">
        <f t="shared" si="2"/>
        <v>0</v>
      </c>
      <c r="M50" s="29"/>
      <c r="N50" s="29"/>
      <c r="O50" s="29"/>
      <c r="P50" s="29"/>
      <c r="Q50" s="29"/>
      <c r="R50" s="29"/>
      <c r="S50" s="31">
        <f>САДЫ!S50+ШКОЛЫ!S52+'Доп. образование'!S52</f>
        <v>0</v>
      </c>
      <c r="T50" s="29"/>
      <c r="U50" s="29"/>
      <c r="V50" s="29"/>
      <c r="W50" s="30"/>
    </row>
    <row r="51" spans="1:23" ht="15.75" hidden="1">
      <c r="A51" s="8"/>
      <c r="B51" s="21"/>
      <c r="C51" s="26"/>
      <c r="D51" s="26"/>
      <c r="E51" s="26"/>
      <c r="F51" s="26"/>
      <c r="G51" s="33"/>
      <c r="H51" s="33"/>
      <c r="I51" s="33"/>
      <c r="J51" s="29"/>
      <c r="K51" s="29"/>
      <c r="L51" s="29">
        <f t="shared" si="2"/>
        <v>0</v>
      </c>
      <c r="M51" s="29"/>
      <c r="N51" s="29"/>
      <c r="O51" s="29"/>
      <c r="P51" s="29"/>
      <c r="Q51" s="29"/>
      <c r="R51" s="29"/>
      <c r="S51" s="31">
        <f>САДЫ!S51+ШКОЛЫ!S53+'Доп. образование'!S53</f>
        <v>0</v>
      </c>
      <c r="T51" s="29"/>
      <c r="U51" s="29"/>
      <c r="V51" s="29"/>
      <c r="W51" s="30"/>
    </row>
    <row r="52" spans="1:23" ht="15.75" hidden="1">
      <c r="A52" s="8"/>
      <c r="B52" s="21"/>
      <c r="C52" s="26"/>
      <c r="D52" s="26"/>
      <c r="E52" s="26"/>
      <c r="F52" s="26"/>
      <c r="G52" s="33"/>
      <c r="H52" s="33"/>
      <c r="I52" s="33"/>
      <c r="J52" s="29"/>
      <c r="K52" s="29"/>
      <c r="L52" s="29">
        <f t="shared" si="2"/>
        <v>0</v>
      </c>
      <c r="M52" s="29"/>
      <c r="N52" s="29"/>
      <c r="O52" s="29"/>
      <c r="P52" s="29"/>
      <c r="Q52" s="29"/>
      <c r="R52" s="29"/>
      <c r="S52" s="31">
        <f>САДЫ!S52+ШКОЛЫ!S54+'Доп. образование'!S54</f>
        <v>0</v>
      </c>
      <c r="T52" s="29"/>
      <c r="U52" s="29"/>
      <c r="V52" s="29"/>
      <c r="W52" s="30"/>
    </row>
    <row r="53" spans="1:23" ht="31.5">
      <c r="A53" s="16">
        <v>3</v>
      </c>
      <c r="B53" s="38" t="s">
        <v>22</v>
      </c>
      <c r="C53" s="36">
        <f>САДЫ!C53+ШКОЛЫ!C49+'Доп. образование'!C19</f>
        <v>0</v>
      </c>
      <c r="D53" s="36">
        <f>САДЫ!D53+ШКОЛЫ!D49+'Доп. образование'!D19</f>
        <v>0</v>
      </c>
      <c r="E53" s="36">
        <f>САДЫ!E53+ШКОЛЫ!E49+'Доп. образование'!E19</f>
        <v>0</v>
      </c>
      <c r="F53" s="36">
        <f>САДЫ!F53+ШКОЛЫ!F49+'Доп. образование'!F19</f>
        <v>0</v>
      </c>
      <c r="G53" s="40">
        <f>САДЫ!G53+ШКОЛЫ!G49+'Доп. образование'!G19</f>
        <v>0</v>
      </c>
      <c r="H53" s="40">
        <f>САДЫ!H53+ШКОЛЫ!H49+'Доп. образование'!H19</f>
        <v>0</v>
      </c>
      <c r="I53" s="40">
        <f>САДЫ!I53+ШКОЛЫ!I49+'Доп. образование'!I19</f>
        <v>0</v>
      </c>
      <c r="J53" s="40">
        <f>САДЫ!J53+ШКОЛЫ!J49+'Доп. образование'!J19</f>
        <v>0</v>
      </c>
      <c r="K53" s="40">
        <f>САДЫ!K53+ШКОЛЫ!K49+'Доп. образование'!K19</f>
        <v>0</v>
      </c>
      <c r="L53" s="40">
        <f>САДЫ!L53+ШКОЛЫ!L49+'Доп. образование'!L19</f>
        <v>0</v>
      </c>
      <c r="M53" s="40">
        <f>САДЫ!M53+ШКОЛЫ!M49+'Доп. образование'!M19</f>
        <v>0</v>
      </c>
      <c r="N53" s="40">
        <f>САДЫ!N53+ШКОЛЫ!N49+'Доп. образование'!N19</f>
        <v>0</v>
      </c>
      <c r="O53" s="40">
        <f>САДЫ!O53+ШКОЛЫ!O49+'Доп. образование'!O19</f>
        <v>0</v>
      </c>
      <c r="P53" s="40">
        <f>САДЫ!P53+ШКОЛЫ!P49+'Доп. образование'!P19</f>
        <v>0</v>
      </c>
      <c r="Q53" s="40">
        <f>САДЫ!Q53+ШКОЛЫ!Q49+'Доп. образование'!Q19</f>
        <v>0</v>
      </c>
      <c r="R53" s="40">
        <f>САДЫ!R53+ШКОЛЫ!R49+'Доп. образование'!R19</f>
        <v>0</v>
      </c>
      <c r="S53" s="31">
        <f>САДЫ!S53+ШКОЛЫ!S55+'Доп. образование'!S55</f>
        <v>0</v>
      </c>
      <c r="T53" s="40">
        <f>САДЫ!T53+ШКОЛЫ!T49+'Доп. образование'!T19</f>
        <v>0</v>
      </c>
      <c r="U53" s="40">
        <f>САДЫ!U53+ШКОЛЫ!U49+'Доп. образование'!U19</f>
        <v>0</v>
      </c>
      <c r="V53" s="40">
        <f>САДЫ!V53+ШКОЛЫ!V49+'Доп. образование'!V19</f>
        <v>0</v>
      </c>
      <c r="W53" s="40">
        <f>САДЫ!W53+ШКОЛЫ!W49+'Доп. образование'!W19</f>
        <v>0</v>
      </c>
    </row>
    <row r="54" spans="1:23" ht="15.75" hidden="1">
      <c r="A54" s="8"/>
      <c r="B54" s="8"/>
      <c r="C54" s="26"/>
      <c r="D54" s="26"/>
      <c r="E54" s="26"/>
      <c r="F54" s="26"/>
      <c r="G54" s="29"/>
      <c r="H54" s="29"/>
      <c r="I54" s="29"/>
      <c r="J54" s="29"/>
      <c r="K54" s="29"/>
      <c r="L54" s="29">
        <f t="shared" si="1"/>
        <v>0</v>
      </c>
      <c r="M54" s="29"/>
      <c r="N54" s="29"/>
      <c r="O54" s="29"/>
      <c r="P54" s="29"/>
      <c r="Q54" s="29"/>
      <c r="R54" s="29"/>
      <c r="S54" s="31">
        <f>САДЫ!S54+ШКОЛЫ!S56+'Доп. образование'!S56</f>
        <v>0</v>
      </c>
      <c r="T54" s="29"/>
      <c r="U54" s="29"/>
      <c r="V54" s="29"/>
      <c r="W54" s="30"/>
    </row>
    <row r="55" spans="1:23" ht="15.75" hidden="1">
      <c r="A55" s="8"/>
      <c r="B55" s="8"/>
      <c r="C55" s="26"/>
      <c r="D55" s="26"/>
      <c r="E55" s="26"/>
      <c r="F55" s="26"/>
      <c r="G55" s="29"/>
      <c r="H55" s="29"/>
      <c r="I55" s="29"/>
      <c r="J55" s="29"/>
      <c r="K55" s="29"/>
      <c r="L55" s="29">
        <f t="shared" si="1"/>
        <v>0</v>
      </c>
      <c r="M55" s="29"/>
      <c r="N55" s="29"/>
      <c r="O55" s="29"/>
      <c r="P55" s="29"/>
      <c r="Q55" s="29"/>
      <c r="R55" s="29"/>
      <c r="S55" s="31">
        <f>САДЫ!S55+ШКОЛЫ!S57+'Доп. образование'!S57</f>
        <v>0</v>
      </c>
      <c r="T55" s="29"/>
      <c r="U55" s="29"/>
      <c r="V55" s="29"/>
      <c r="W55" s="30"/>
    </row>
    <row r="56" spans="1:23" ht="15.75" hidden="1">
      <c r="A56" s="8"/>
      <c r="B56" s="8"/>
      <c r="C56" s="26"/>
      <c r="D56" s="26"/>
      <c r="E56" s="26"/>
      <c r="F56" s="26"/>
      <c r="G56" s="29"/>
      <c r="H56" s="29"/>
      <c r="I56" s="29"/>
      <c r="J56" s="29"/>
      <c r="K56" s="29"/>
      <c r="L56" s="29">
        <f t="shared" si="1"/>
        <v>0</v>
      </c>
      <c r="M56" s="29"/>
      <c r="N56" s="29"/>
      <c r="O56" s="29"/>
      <c r="P56" s="29"/>
      <c r="Q56" s="29"/>
      <c r="R56" s="29"/>
      <c r="S56" s="31">
        <f>САДЫ!S56+ШКОЛЫ!S58+'Доп. образование'!S58</f>
        <v>0</v>
      </c>
      <c r="T56" s="29"/>
      <c r="U56" s="29"/>
      <c r="V56" s="29"/>
      <c r="W56" s="30"/>
    </row>
    <row r="57" spans="1:23" ht="15.75" hidden="1">
      <c r="A57" s="8"/>
      <c r="B57" s="8"/>
      <c r="C57" s="26"/>
      <c r="D57" s="26"/>
      <c r="E57" s="26"/>
      <c r="F57" s="26"/>
      <c r="G57" s="29"/>
      <c r="H57" s="29"/>
      <c r="I57" s="29"/>
      <c r="J57" s="29"/>
      <c r="K57" s="29"/>
      <c r="L57" s="29">
        <f t="shared" si="1"/>
        <v>0</v>
      </c>
      <c r="M57" s="29"/>
      <c r="N57" s="29"/>
      <c r="O57" s="29"/>
      <c r="P57" s="29"/>
      <c r="Q57" s="29"/>
      <c r="R57" s="29"/>
      <c r="S57" s="31">
        <f>САДЫ!S57+ШКОЛЫ!S59+'Доп. образование'!S59</f>
        <v>0</v>
      </c>
      <c r="T57" s="29"/>
      <c r="U57" s="29"/>
      <c r="V57" s="29"/>
      <c r="W57" s="30"/>
    </row>
    <row r="58" spans="1:23" ht="15.75" hidden="1">
      <c r="A58" s="8"/>
      <c r="B58" s="8"/>
      <c r="C58" s="26"/>
      <c r="D58" s="26"/>
      <c r="E58" s="26"/>
      <c r="F58" s="26"/>
      <c r="G58" s="29"/>
      <c r="H58" s="29"/>
      <c r="I58" s="29"/>
      <c r="J58" s="29"/>
      <c r="K58" s="29"/>
      <c r="L58" s="29">
        <f t="shared" si="1"/>
        <v>0</v>
      </c>
      <c r="M58" s="29"/>
      <c r="N58" s="29"/>
      <c r="O58" s="29"/>
      <c r="P58" s="29"/>
      <c r="Q58" s="29"/>
      <c r="R58" s="29"/>
      <c r="S58" s="31">
        <f>САДЫ!S58+ШКОЛЫ!S60+'Доп. образование'!S60</f>
        <v>0</v>
      </c>
      <c r="T58" s="29"/>
      <c r="U58" s="29"/>
      <c r="V58" s="29"/>
      <c r="W58" s="30"/>
    </row>
    <row r="59" spans="1:23" ht="15.75" hidden="1">
      <c r="A59" s="8"/>
      <c r="B59" s="8"/>
      <c r="C59" s="26"/>
      <c r="D59" s="26"/>
      <c r="E59" s="26"/>
      <c r="F59" s="26"/>
      <c r="G59" s="29"/>
      <c r="H59" s="29"/>
      <c r="I59" s="29"/>
      <c r="J59" s="29"/>
      <c r="K59" s="29"/>
      <c r="L59" s="29">
        <f t="shared" si="1"/>
        <v>0</v>
      </c>
      <c r="M59" s="29"/>
      <c r="N59" s="29"/>
      <c r="O59" s="29"/>
      <c r="P59" s="29"/>
      <c r="Q59" s="29"/>
      <c r="R59" s="29"/>
      <c r="S59" s="31">
        <f>САДЫ!S59+ШКОЛЫ!S61+'Доп. образование'!S61</f>
        <v>0</v>
      </c>
      <c r="T59" s="29"/>
      <c r="U59" s="29"/>
      <c r="V59" s="29"/>
      <c r="W59" s="30"/>
    </row>
    <row r="60" spans="1:23" ht="15.75" hidden="1">
      <c r="A60" s="8"/>
      <c r="B60" s="8"/>
      <c r="C60" s="26"/>
      <c r="D60" s="26"/>
      <c r="E60" s="26"/>
      <c r="F60" s="26"/>
      <c r="G60" s="29"/>
      <c r="H60" s="29"/>
      <c r="I60" s="29"/>
      <c r="J60" s="29"/>
      <c r="K60" s="29"/>
      <c r="L60" s="29">
        <f t="shared" si="1"/>
        <v>0</v>
      </c>
      <c r="M60" s="29"/>
      <c r="N60" s="29"/>
      <c r="O60" s="29"/>
      <c r="P60" s="29"/>
      <c r="Q60" s="29"/>
      <c r="R60" s="29"/>
      <c r="S60" s="31">
        <f>САДЫ!S60+ШКОЛЫ!S62+'Доп. образование'!S62</f>
        <v>0</v>
      </c>
      <c r="T60" s="29"/>
      <c r="U60" s="29"/>
      <c r="V60" s="29"/>
      <c r="W60" s="30"/>
    </row>
    <row r="61" spans="1:23" ht="15.75" hidden="1">
      <c r="A61" s="8"/>
      <c r="B61" s="8"/>
      <c r="C61" s="26"/>
      <c r="D61" s="26"/>
      <c r="E61" s="26"/>
      <c r="F61" s="26"/>
      <c r="G61" s="29"/>
      <c r="H61" s="29"/>
      <c r="I61" s="29"/>
      <c r="J61" s="29"/>
      <c r="K61" s="29"/>
      <c r="L61" s="29">
        <f t="shared" si="1"/>
        <v>0</v>
      </c>
      <c r="M61" s="29"/>
      <c r="N61" s="29"/>
      <c r="O61" s="29"/>
      <c r="P61" s="29"/>
      <c r="Q61" s="29"/>
      <c r="R61" s="29"/>
      <c r="S61" s="31">
        <f>САДЫ!S61+ШКОЛЫ!S63+'Доп. образование'!S63</f>
        <v>0</v>
      </c>
      <c r="T61" s="29"/>
      <c r="U61" s="29"/>
      <c r="V61" s="29"/>
      <c r="W61" s="30"/>
    </row>
    <row r="62" spans="1:23" ht="15.75" hidden="1">
      <c r="A62" s="8"/>
      <c r="B62" s="8"/>
      <c r="C62" s="26"/>
      <c r="D62" s="26"/>
      <c r="E62" s="26"/>
      <c r="F62" s="26"/>
      <c r="G62" s="29"/>
      <c r="H62" s="29"/>
      <c r="I62" s="29"/>
      <c r="J62" s="29"/>
      <c r="K62" s="29"/>
      <c r="L62" s="29">
        <f t="shared" si="1"/>
        <v>0</v>
      </c>
      <c r="M62" s="29"/>
      <c r="N62" s="29"/>
      <c r="O62" s="29"/>
      <c r="P62" s="29"/>
      <c r="Q62" s="29"/>
      <c r="R62" s="29"/>
      <c r="S62" s="31">
        <f>САДЫ!S62+ШКОЛЫ!S64+'Доп. образование'!S64</f>
        <v>0</v>
      </c>
      <c r="T62" s="29"/>
      <c r="U62" s="29"/>
      <c r="V62" s="29"/>
      <c r="W62" s="30"/>
    </row>
    <row r="63" spans="1:23" ht="15.75" hidden="1">
      <c r="A63" s="8"/>
      <c r="B63" s="8"/>
      <c r="C63" s="26"/>
      <c r="D63" s="26"/>
      <c r="E63" s="26"/>
      <c r="F63" s="26"/>
      <c r="G63" s="29"/>
      <c r="H63" s="29"/>
      <c r="I63" s="29"/>
      <c r="J63" s="29"/>
      <c r="K63" s="29"/>
      <c r="L63" s="29">
        <f t="shared" si="1"/>
        <v>0</v>
      </c>
      <c r="M63" s="29"/>
      <c r="N63" s="29"/>
      <c r="O63" s="29"/>
      <c r="P63" s="29"/>
      <c r="Q63" s="29"/>
      <c r="R63" s="29"/>
      <c r="S63" s="31">
        <f>САДЫ!S63+ШКОЛЫ!S65+'Доп. образование'!S65</f>
        <v>0</v>
      </c>
      <c r="T63" s="29"/>
      <c r="U63" s="29"/>
      <c r="V63" s="29"/>
      <c r="W63" s="30"/>
    </row>
    <row r="64" spans="1:23" ht="15.75" hidden="1">
      <c r="A64" s="8"/>
      <c r="B64" s="8"/>
      <c r="C64" s="26"/>
      <c r="D64" s="26"/>
      <c r="E64" s="26"/>
      <c r="F64" s="26"/>
      <c r="G64" s="29"/>
      <c r="H64" s="29"/>
      <c r="I64" s="29"/>
      <c r="J64" s="29"/>
      <c r="K64" s="29"/>
      <c r="L64" s="29">
        <f t="shared" si="1"/>
        <v>0</v>
      </c>
      <c r="M64" s="29"/>
      <c r="N64" s="29"/>
      <c r="O64" s="29"/>
      <c r="P64" s="29"/>
      <c r="Q64" s="29"/>
      <c r="R64" s="29"/>
      <c r="S64" s="31">
        <f>САДЫ!S64+ШКОЛЫ!S66+'Доп. образование'!S66</f>
        <v>0</v>
      </c>
      <c r="T64" s="29"/>
      <c r="U64" s="29"/>
      <c r="V64" s="29"/>
      <c r="W64" s="30"/>
    </row>
    <row r="65" spans="1:23" ht="15.75" hidden="1">
      <c r="A65" s="8"/>
      <c r="B65" s="8"/>
      <c r="C65" s="26"/>
      <c r="D65" s="26"/>
      <c r="E65" s="26"/>
      <c r="F65" s="26"/>
      <c r="G65" s="29"/>
      <c r="H65" s="29"/>
      <c r="I65" s="29"/>
      <c r="J65" s="29"/>
      <c r="K65" s="29"/>
      <c r="L65" s="29">
        <f t="shared" si="1"/>
        <v>0</v>
      </c>
      <c r="M65" s="29"/>
      <c r="N65" s="29"/>
      <c r="O65" s="29"/>
      <c r="P65" s="29"/>
      <c r="Q65" s="29"/>
      <c r="R65" s="29"/>
      <c r="S65" s="31">
        <f>САДЫ!S65+ШКОЛЫ!S67+'Доп. образование'!S67</f>
        <v>0</v>
      </c>
      <c r="T65" s="29"/>
      <c r="U65" s="29"/>
      <c r="V65" s="29"/>
      <c r="W65" s="30"/>
    </row>
    <row r="66" spans="1:23" ht="15.75" hidden="1">
      <c r="A66" s="8"/>
      <c r="B66" s="8"/>
      <c r="C66" s="26"/>
      <c r="D66" s="26"/>
      <c r="E66" s="26"/>
      <c r="F66" s="26"/>
      <c r="G66" s="29"/>
      <c r="H66" s="29"/>
      <c r="I66" s="29"/>
      <c r="J66" s="29"/>
      <c r="K66" s="29"/>
      <c r="L66" s="29">
        <f t="shared" si="1"/>
        <v>0</v>
      </c>
      <c r="M66" s="29"/>
      <c r="N66" s="29"/>
      <c r="O66" s="29"/>
      <c r="P66" s="29"/>
      <c r="Q66" s="29"/>
      <c r="R66" s="29"/>
      <c r="S66" s="31">
        <f>САДЫ!S66+ШКОЛЫ!S68+'Доп. образование'!S68</f>
        <v>1051.31</v>
      </c>
      <c r="T66" s="29"/>
      <c r="U66" s="29"/>
      <c r="V66" s="29"/>
      <c r="W66" s="30"/>
    </row>
    <row r="67" spans="1:23" ht="15.75" hidden="1">
      <c r="A67" s="8"/>
      <c r="B67" s="8"/>
      <c r="C67" s="26"/>
      <c r="D67" s="26"/>
      <c r="E67" s="26"/>
      <c r="F67" s="26"/>
      <c r="G67" s="29"/>
      <c r="H67" s="29"/>
      <c r="I67" s="29"/>
      <c r="J67" s="29"/>
      <c r="K67" s="29"/>
      <c r="L67" s="29">
        <f t="shared" si="1"/>
        <v>0</v>
      </c>
      <c r="M67" s="29"/>
      <c r="N67" s="29"/>
      <c r="O67" s="29"/>
      <c r="P67" s="29"/>
      <c r="Q67" s="29"/>
      <c r="R67" s="29"/>
      <c r="S67" s="31">
        <f>САДЫ!S67+ШКОЛЫ!S69+'Доп. образование'!S69</f>
        <v>0</v>
      </c>
      <c r="T67" s="29"/>
      <c r="U67" s="29"/>
      <c r="V67" s="29"/>
      <c r="W67" s="30"/>
    </row>
    <row r="68" spans="1:23" ht="15.75" hidden="1">
      <c r="A68" s="8"/>
      <c r="B68" s="8"/>
      <c r="C68" s="26"/>
      <c r="D68" s="26"/>
      <c r="E68" s="26"/>
      <c r="F68" s="26"/>
      <c r="G68" s="29"/>
      <c r="H68" s="29"/>
      <c r="I68" s="29"/>
      <c r="J68" s="29"/>
      <c r="K68" s="29"/>
      <c r="L68" s="29">
        <f t="shared" si="1"/>
        <v>0</v>
      </c>
      <c r="M68" s="29"/>
      <c r="N68" s="29"/>
      <c r="O68" s="29"/>
      <c r="P68" s="29"/>
      <c r="Q68" s="29"/>
      <c r="R68" s="29"/>
      <c r="S68" s="31">
        <f>САДЫ!S68+ШКОЛЫ!S70+'Доп. образование'!S70</f>
        <v>0</v>
      </c>
      <c r="T68" s="29"/>
      <c r="U68" s="29"/>
      <c r="V68" s="29"/>
      <c r="W68" s="30"/>
    </row>
    <row r="69" spans="1:23" ht="15.75" hidden="1">
      <c r="A69" s="8"/>
      <c r="B69" s="8"/>
      <c r="C69" s="26"/>
      <c r="D69" s="26"/>
      <c r="E69" s="26"/>
      <c r="F69" s="26"/>
      <c r="G69" s="29"/>
      <c r="H69" s="29"/>
      <c r="I69" s="29"/>
      <c r="J69" s="29"/>
      <c r="K69" s="29"/>
      <c r="L69" s="29">
        <f t="shared" si="1"/>
        <v>0</v>
      </c>
      <c r="M69" s="29"/>
      <c r="N69" s="29"/>
      <c r="O69" s="29"/>
      <c r="P69" s="29"/>
      <c r="Q69" s="29"/>
      <c r="R69" s="29"/>
      <c r="S69" s="31">
        <f>САДЫ!S69+ШКОЛЫ!S71+'Доп. образование'!S71</f>
        <v>0</v>
      </c>
      <c r="T69" s="29"/>
      <c r="U69" s="29"/>
      <c r="V69" s="29"/>
      <c r="W69" s="30"/>
    </row>
    <row r="70" spans="1:23" ht="15.75" hidden="1">
      <c r="A70" s="8"/>
      <c r="B70" s="8"/>
      <c r="C70" s="26"/>
      <c r="D70" s="26"/>
      <c r="E70" s="26"/>
      <c r="F70" s="26"/>
      <c r="G70" s="29"/>
      <c r="H70" s="29"/>
      <c r="I70" s="29"/>
      <c r="J70" s="29"/>
      <c r="K70" s="29"/>
      <c r="L70" s="29">
        <f t="shared" si="1"/>
        <v>0</v>
      </c>
      <c r="M70" s="29"/>
      <c r="N70" s="29"/>
      <c r="O70" s="29"/>
      <c r="P70" s="29"/>
      <c r="Q70" s="29"/>
      <c r="R70" s="29"/>
      <c r="S70" s="31">
        <f>САДЫ!S70+ШКОЛЫ!S72+'Доп. образование'!S72</f>
        <v>0</v>
      </c>
      <c r="T70" s="29"/>
      <c r="U70" s="29"/>
      <c r="V70" s="29"/>
      <c r="W70" s="30"/>
    </row>
    <row r="71" spans="1:23" ht="15.75" hidden="1">
      <c r="A71" s="8"/>
      <c r="B71" s="8"/>
      <c r="C71" s="26"/>
      <c r="D71" s="26"/>
      <c r="E71" s="26"/>
      <c r="F71" s="26"/>
      <c r="G71" s="29"/>
      <c r="H71" s="29"/>
      <c r="I71" s="29"/>
      <c r="J71" s="29"/>
      <c r="K71" s="29"/>
      <c r="L71" s="29">
        <f>M71+N71+O71+P71+R71+T71+W71</f>
        <v>0</v>
      </c>
      <c r="M71" s="29"/>
      <c r="N71" s="29"/>
      <c r="O71" s="29"/>
      <c r="P71" s="29"/>
      <c r="Q71" s="29"/>
      <c r="R71" s="29"/>
      <c r="S71" s="31">
        <f>САДЫ!S71+ШКОЛЫ!S73+'Доп. образование'!S73</f>
        <v>0</v>
      </c>
      <c r="T71" s="29"/>
      <c r="U71" s="29"/>
      <c r="V71" s="29"/>
      <c r="W71" s="30"/>
    </row>
    <row r="72" spans="1:23" ht="15.75" hidden="1">
      <c r="A72" s="8"/>
      <c r="B72" s="21"/>
      <c r="C72" s="26"/>
      <c r="D72" s="26"/>
      <c r="E72" s="26"/>
      <c r="F72" s="26"/>
      <c r="G72" s="29"/>
      <c r="H72" s="29"/>
      <c r="I72" s="29"/>
      <c r="J72" s="29"/>
      <c r="K72" s="29"/>
      <c r="L72" s="29">
        <f>M72+N72+O72+P72+R72+T72+W72</f>
        <v>0</v>
      </c>
      <c r="M72" s="29"/>
      <c r="N72" s="29"/>
      <c r="O72" s="29"/>
      <c r="P72" s="29"/>
      <c r="Q72" s="29"/>
      <c r="R72" s="29"/>
      <c r="S72" s="31">
        <f>САДЫ!S72+ШКОЛЫ!S74+'Доп. образование'!S74</f>
        <v>0</v>
      </c>
      <c r="T72" s="29"/>
      <c r="U72" s="29"/>
      <c r="V72" s="29"/>
      <c r="W72" s="30"/>
    </row>
    <row r="73" spans="1:23" ht="15.75" hidden="1">
      <c r="A73" s="8"/>
      <c r="B73" s="21"/>
      <c r="C73" s="26"/>
      <c r="D73" s="26"/>
      <c r="E73" s="26"/>
      <c r="F73" s="26"/>
      <c r="G73" s="29"/>
      <c r="H73" s="29"/>
      <c r="I73" s="29"/>
      <c r="J73" s="29"/>
      <c r="K73" s="29"/>
      <c r="L73" s="29">
        <f>M73+N73+O73+P73+R73+T73+W73</f>
        <v>0</v>
      </c>
      <c r="M73" s="29"/>
      <c r="N73" s="29"/>
      <c r="O73" s="29"/>
      <c r="P73" s="29"/>
      <c r="Q73" s="29"/>
      <c r="R73" s="29"/>
      <c r="S73" s="31">
        <f>САДЫ!S73+ШКОЛЫ!S75+'Доп. образование'!S75</f>
        <v>0</v>
      </c>
      <c r="T73" s="29"/>
      <c r="U73" s="29"/>
      <c r="V73" s="29"/>
      <c r="W73" s="30"/>
    </row>
    <row r="74" spans="1:23" ht="15.75" hidden="1">
      <c r="A74" s="8"/>
      <c r="B74" s="21"/>
      <c r="C74" s="26"/>
      <c r="D74" s="26"/>
      <c r="E74" s="26"/>
      <c r="F74" s="26"/>
      <c r="G74" s="29"/>
      <c r="H74" s="29"/>
      <c r="I74" s="29"/>
      <c r="J74" s="29"/>
      <c r="K74" s="29"/>
      <c r="L74" s="29">
        <f>M74+N74+O74+P74+R74+T74+W74</f>
        <v>17400</v>
      </c>
      <c r="M74" s="29"/>
      <c r="N74" s="29"/>
      <c r="O74" s="29"/>
      <c r="P74" s="29"/>
      <c r="Q74" s="29"/>
      <c r="R74" s="29">
        <v>17400</v>
      </c>
      <c r="S74" s="31">
        <f>САДЫ!S74+ШКОЛЫ!S76+'Доп. образование'!S76</f>
        <v>0</v>
      </c>
      <c r="T74" s="29"/>
      <c r="U74" s="29"/>
      <c r="V74" s="29"/>
      <c r="W74" s="30"/>
    </row>
    <row r="75" spans="1:23" ht="31.5">
      <c r="A75" s="16">
        <v>4</v>
      </c>
      <c r="B75" s="15" t="s">
        <v>23</v>
      </c>
      <c r="C75" s="36">
        <f>САДЫ!C75+ШКОЛЫ!C68+'Доп. образование'!C23</f>
        <v>4</v>
      </c>
      <c r="D75" s="36">
        <f>САДЫ!D75+ШКОЛЫ!D68+'Доп. образование'!D23</f>
        <v>100</v>
      </c>
      <c r="E75" s="36">
        <f>САДЫ!E75+ШКОЛЫ!E68+'Доп. образование'!E23</f>
        <v>5</v>
      </c>
      <c r="F75" s="36">
        <f>САДЫ!F75+ШКОЛЫ!F68+'Доп. образование'!F23</f>
        <v>132</v>
      </c>
      <c r="G75" s="40">
        <f>САДЫ!G75+ШКОЛЫ!G68+'Доп. образование'!G23</f>
        <v>389341.17</v>
      </c>
      <c r="H75" s="40">
        <f>САДЫ!H75+ШКОЛЫ!H68+'Доп. образование'!H23</f>
        <v>359883.79</v>
      </c>
      <c r="I75" s="40">
        <f>САДЫ!I75+ШКОЛЫ!I68+'Доп. образование'!I23</f>
        <v>333350.38</v>
      </c>
      <c r="J75" s="40">
        <f>САДЫ!J75+ШКОЛЫ!J68+'Доп. образование'!J23</f>
        <v>268178.57</v>
      </c>
      <c r="K75" s="40">
        <f>САДЫ!K75+ШКОЛЫ!K68+'Доп. образование'!K23</f>
        <v>0</v>
      </c>
      <c r="L75" s="40">
        <f>САДЫ!L75+ШКОЛЫ!L68+'Доп. образование'!L23</f>
        <v>49090.57</v>
      </c>
      <c r="M75" s="40">
        <f>САДЫ!M75+ШКОЛЫ!M68+'Доп. образование'!M23</f>
        <v>6087</v>
      </c>
      <c r="N75" s="40">
        <f>САДЫ!N75+ШКОЛЫ!N68+'Доп. образование'!N23</f>
        <v>0</v>
      </c>
      <c r="O75" s="40">
        <f>САДЫ!O75+ШКОЛЫ!O68+'Доп. образование'!O23</f>
        <v>0</v>
      </c>
      <c r="P75" s="40">
        <f>САДЫ!P75+ШКОЛЫ!P68+'Доп. образование'!P23</f>
        <v>18310.61</v>
      </c>
      <c r="Q75" s="40">
        <f>САДЫ!Q75+ШКОЛЫ!Q68+'Доп. образование'!Q23</f>
        <v>18310.61</v>
      </c>
      <c r="R75" s="40">
        <f>САДЫ!R75+ШКОЛЫ!R68+'Доп. образование'!R23</f>
        <v>8914.93</v>
      </c>
      <c r="S75" s="31">
        <f>САДЫ!S75+ШКОЛЫ!S77+'Доп. образование'!S77</f>
        <v>0</v>
      </c>
      <c r="T75" s="40">
        <f>САДЫ!T75+ШКОЛЫ!T68+'Доп. образование'!T23</f>
        <v>13000.86</v>
      </c>
      <c r="U75" s="40">
        <f>САДЫ!U75+ШКОЛЫ!U68+'Доп. образование'!U23</f>
        <v>0</v>
      </c>
      <c r="V75" s="40">
        <f>САДЫ!V75+ШКОЛЫ!V68+'Доп. образование'!V23</f>
        <v>13000.86</v>
      </c>
      <c r="W75" s="40">
        <f>САДЫ!W75+ШКОЛЫ!W68+'Доп. образование'!W23</f>
        <v>1725.86</v>
      </c>
    </row>
    <row r="76" spans="1:23" ht="15.75" hidden="1">
      <c r="A76" s="8"/>
      <c r="B76" s="8"/>
      <c r="C76" s="26"/>
      <c r="D76" s="26"/>
      <c r="E76" s="26"/>
      <c r="F76" s="26"/>
      <c r="G76" s="33"/>
      <c r="H76" s="29"/>
      <c r="I76" s="29"/>
      <c r="J76" s="29"/>
      <c r="K76" s="29"/>
      <c r="L76" s="29">
        <f t="shared" si="1"/>
        <v>0</v>
      </c>
      <c r="M76" s="29"/>
      <c r="N76" s="29"/>
      <c r="O76" s="29"/>
      <c r="P76" s="29"/>
      <c r="Q76" s="29"/>
      <c r="R76" s="29"/>
      <c r="S76" s="31">
        <f>САДЫ!S76+ШКОЛЫ!S78+'Доп. образование'!S78</f>
        <v>0</v>
      </c>
      <c r="T76" s="29"/>
      <c r="U76" s="29"/>
      <c r="V76" s="29"/>
      <c r="W76" s="30"/>
    </row>
    <row r="77" spans="1:23" ht="15.75" hidden="1">
      <c r="A77" s="8"/>
      <c r="B77" s="8"/>
      <c r="C77" s="26"/>
      <c r="D77" s="26"/>
      <c r="E77" s="26"/>
      <c r="F77" s="26"/>
      <c r="G77" s="33"/>
      <c r="H77" s="29"/>
      <c r="I77" s="29"/>
      <c r="J77" s="29"/>
      <c r="K77" s="29"/>
      <c r="L77" s="29">
        <f>M77+N77+O77+P77+R77+T77+W77</f>
        <v>0</v>
      </c>
      <c r="M77" s="29"/>
      <c r="N77" s="29"/>
      <c r="O77" s="29"/>
      <c r="P77" s="29"/>
      <c r="Q77" s="29"/>
      <c r="R77" s="29"/>
      <c r="S77" s="31">
        <f>САДЫ!S77+ШКОЛЫ!S79+'Доп. образование'!S79</f>
        <v>0</v>
      </c>
      <c r="T77" s="29"/>
      <c r="U77" s="29"/>
      <c r="V77" s="29"/>
      <c r="W77" s="30"/>
    </row>
    <row r="78" spans="1:23" ht="15.75" hidden="1">
      <c r="A78" s="8"/>
      <c r="B78" s="8"/>
      <c r="C78" s="26"/>
      <c r="D78" s="26"/>
      <c r="E78" s="26"/>
      <c r="F78" s="26"/>
      <c r="G78" s="33"/>
      <c r="H78" s="29"/>
      <c r="I78" s="29"/>
      <c r="J78" s="29"/>
      <c r="K78" s="29"/>
      <c r="L78" s="29">
        <f t="shared" si="1"/>
        <v>0</v>
      </c>
      <c r="M78" s="29"/>
      <c r="N78" s="29"/>
      <c r="O78" s="29"/>
      <c r="P78" s="29"/>
      <c r="Q78" s="29"/>
      <c r="R78" s="29"/>
      <c r="S78" s="31">
        <f>САДЫ!S78+ШКОЛЫ!S80+'Доп. образование'!S80</f>
        <v>0</v>
      </c>
      <c r="T78" s="29"/>
      <c r="U78" s="29"/>
      <c r="V78" s="29"/>
      <c r="W78" s="30"/>
    </row>
    <row r="79" spans="1:23" ht="15.75" hidden="1">
      <c r="A79" s="8"/>
      <c r="B79" s="8"/>
      <c r="C79" s="26"/>
      <c r="D79" s="26"/>
      <c r="E79" s="26"/>
      <c r="F79" s="26"/>
      <c r="G79" s="33"/>
      <c r="H79" s="29"/>
      <c r="I79" s="29"/>
      <c r="J79" s="29"/>
      <c r="K79" s="29"/>
      <c r="L79" s="29">
        <f t="shared" si="1"/>
        <v>0</v>
      </c>
      <c r="M79" s="29"/>
      <c r="N79" s="29"/>
      <c r="O79" s="29"/>
      <c r="P79" s="29"/>
      <c r="Q79" s="29"/>
      <c r="R79" s="29"/>
      <c r="S79" s="31">
        <f>САДЫ!S79+ШКОЛЫ!S81+'Доп. образование'!S81</f>
        <v>0</v>
      </c>
      <c r="T79" s="29"/>
      <c r="U79" s="29"/>
      <c r="V79" s="29"/>
      <c r="W79" s="30"/>
    </row>
    <row r="80" spans="1:23" ht="15.75" hidden="1">
      <c r="A80" s="8"/>
      <c r="B80" s="8"/>
      <c r="C80" s="26"/>
      <c r="D80" s="26"/>
      <c r="E80" s="26"/>
      <c r="F80" s="26"/>
      <c r="G80" s="33"/>
      <c r="H80" s="29"/>
      <c r="I80" s="29"/>
      <c r="J80" s="29"/>
      <c r="K80" s="29"/>
      <c r="L80" s="29">
        <f t="shared" si="1"/>
        <v>0</v>
      </c>
      <c r="M80" s="29"/>
      <c r="N80" s="29"/>
      <c r="O80" s="29"/>
      <c r="P80" s="29"/>
      <c r="Q80" s="29"/>
      <c r="R80" s="29"/>
      <c r="S80" s="31">
        <f>САДЫ!S80+ШКОЛЫ!S82+'Доп. образование'!S82</f>
        <v>0</v>
      </c>
      <c r="T80" s="29"/>
      <c r="U80" s="29"/>
      <c r="V80" s="29"/>
      <c r="W80" s="30"/>
    </row>
    <row r="81" spans="1:23" ht="15.75" hidden="1">
      <c r="A81" s="8"/>
      <c r="B81" s="8"/>
      <c r="C81" s="26"/>
      <c r="D81" s="26"/>
      <c r="E81" s="26"/>
      <c r="F81" s="26"/>
      <c r="G81" s="33"/>
      <c r="H81" s="29"/>
      <c r="I81" s="29"/>
      <c r="J81" s="29"/>
      <c r="K81" s="29"/>
      <c r="L81" s="29">
        <f t="shared" si="1"/>
        <v>0</v>
      </c>
      <c r="M81" s="29"/>
      <c r="N81" s="29"/>
      <c r="O81" s="29"/>
      <c r="P81" s="29"/>
      <c r="Q81" s="29"/>
      <c r="R81" s="29"/>
      <c r="S81" s="31">
        <f>САДЫ!S81+ШКОЛЫ!S83+'Доп. образование'!S83</f>
        <v>0</v>
      </c>
      <c r="T81" s="29"/>
      <c r="U81" s="29"/>
      <c r="V81" s="29"/>
      <c r="W81" s="30"/>
    </row>
    <row r="82" spans="1:23" ht="15.75" hidden="1">
      <c r="A82" s="8"/>
      <c r="B82" s="8"/>
      <c r="C82" s="26"/>
      <c r="D82" s="26"/>
      <c r="E82" s="26"/>
      <c r="F82" s="26"/>
      <c r="G82" s="33"/>
      <c r="H82" s="29"/>
      <c r="I82" s="29"/>
      <c r="J82" s="29"/>
      <c r="K82" s="29"/>
      <c r="L82" s="29">
        <f t="shared" si="1"/>
        <v>0</v>
      </c>
      <c r="M82" s="29"/>
      <c r="N82" s="29"/>
      <c r="O82" s="29"/>
      <c r="P82" s="29"/>
      <c r="Q82" s="29"/>
      <c r="R82" s="29"/>
      <c r="S82" s="31">
        <f>САДЫ!S82+ШКОЛЫ!S84+'Доп. образование'!S84</f>
        <v>0</v>
      </c>
      <c r="T82" s="29"/>
      <c r="U82" s="29"/>
      <c r="V82" s="29"/>
      <c r="W82" s="30"/>
    </row>
    <row r="83" spans="1:23" ht="15.75" hidden="1">
      <c r="A83" s="8"/>
      <c r="B83" s="8"/>
      <c r="C83" s="26"/>
      <c r="D83" s="26"/>
      <c r="E83" s="26"/>
      <c r="F83" s="26"/>
      <c r="G83" s="33"/>
      <c r="H83" s="29"/>
      <c r="I83" s="29"/>
      <c r="J83" s="29"/>
      <c r="K83" s="29"/>
      <c r="L83" s="29">
        <f t="shared" si="1"/>
        <v>0</v>
      </c>
      <c r="M83" s="29"/>
      <c r="N83" s="29"/>
      <c r="O83" s="29"/>
      <c r="P83" s="29"/>
      <c r="Q83" s="29"/>
      <c r="R83" s="29"/>
      <c r="S83" s="31">
        <f>САДЫ!S83+ШКОЛЫ!S85+'Доп. образование'!S85</f>
        <v>1051.31</v>
      </c>
      <c r="T83" s="29"/>
      <c r="U83" s="29"/>
      <c r="V83" s="29"/>
      <c r="W83" s="30"/>
    </row>
    <row r="84" spans="1:23" ht="15.75" hidden="1">
      <c r="A84" s="8"/>
      <c r="B84" s="8"/>
      <c r="C84" s="26"/>
      <c r="D84" s="26"/>
      <c r="E84" s="26"/>
      <c r="F84" s="26"/>
      <c r="G84" s="33"/>
      <c r="H84" s="29"/>
      <c r="I84" s="29"/>
      <c r="J84" s="29"/>
      <c r="K84" s="29"/>
      <c r="L84" s="29">
        <f t="shared" si="1"/>
        <v>0</v>
      </c>
      <c r="M84" s="29"/>
      <c r="N84" s="29"/>
      <c r="O84" s="29"/>
      <c r="P84" s="29"/>
      <c r="Q84" s="29"/>
      <c r="R84" s="29"/>
      <c r="S84" s="31">
        <f>САДЫ!S84+ШКОЛЫ!S86+'Доп. образование'!S86</f>
        <v>0</v>
      </c>
      <c r="T84" s="29"/>
      <c r="U84" s="29"/>
      <c r="V84" s="29"/>
      <c r="W84" s="30"/>
    </row>
    <row r="85" spans="1:23" ht="15.75" hidden="1">
      <c r="A85" s="8"/>
      <c r="B85" s="8"/>
      <c r="C85" s="26"/>
      <c r="D85" s="26"/>
      <c r="E85" s="26"/>
      <c r="F85" s="26"/>
      <c r="G85" s="33"/>
      <c r="H85" s="29"/>
      <c r="I85" s="29"/>
      <c r="J85" s="29"/>
      <c r="K85" s="29"/>
      <c r="L85" s="29">
        <f t="shared" si="1"/>
        <v>0</v>
      </c>
      <c r="M85" s="29"/>
      <c r="N85" s="29"/>
      <c r="O85" s="29"/>
      <c r="P85" s="29"/>
      <c r="Q85" s="29"/>
      <c r="R85" s="29"/>
      <c r="S85" s="31">
        <f>САДЫ!S85+ШКОЛЫ!S87+'Доп. образование'!S87</f>
        <v>0</v>
      </c>
      <c r="T85" s="29"/>
      <c r="U85" s="29"/>
      <c r="V85" s="29"/>
      <c r="W85" s="30"/>
    </row>
    <row r="86" spans="1:23" ht="15.75" hidden="1">
      <c r="A86" s="8"/>
      <c r="B86" s="8"/>
      <c r="C86" s="26"/>
      <c r="D86" s="26"/>
      <c r="E86" s="26"/>
      <c r="F86" s="26"/>
      <c r="G86" s="33"/>
      <c r="H86" s="29"/>
      <c r="I86" s="29"/>
      <c r="J86" s="29"/>
      <c r="K86" s="29"/>
      <c r="L86" s="29">
        <f t="shared" si="1"/>
        <v>0</v>
      </c>
      <c r="M86" s="29"/>
      <c r="N86" s="29"/>
      <c r="O86" s="29"/>
      <c r="P86" s="29"/>
      <c r="Q86" s="29"/>
      <c r="R86" s="29"/>
      <c r="S86" s="31">
        <f>САДЫ!S86+ШКОЛЫ!S88+'Доп. образование'!S88</f>
        <v>0</v>
      </c>
      <c r="T86" s="29"/>
      <c r="U86" s="29"/>
      <c r="V86" s="29"/>
      <c r="W86" s="30"/>
    </row>
    <row r="87" spans="1:23" ht="15.75" hidden="1">
      <c r="A87" s="8"/>
      <c r="B87" s="8"/>
      <c r="C87" s="26"/>
      <c r="D87" s="26"/>
      <c r="E87" s="26"/>
      <c r="F87" s="26"/>
      <c r="G87" s="33"/>
      <c r="H87" s="29"/>
      <c r="I87" s="29"/>
      <c r="J87" s="29"/>
      <c r="K87" s="29"/>
      <c r="L87" s="29">
        <f t="shared" si="1"/>
        <v>0</v>
      </c>
      <c r="M87" s="29"/>
      <c r="N87" s="29"/>
      <c r="O87" s="29"/>
      <c r="P87" s="29"/>
      <c r="Q87" s="29"/>
      <c r="R87" s="29"/>
      <c r="S87" s="31">
        <f>САДЫ!S87+ШКОЛЫ!S89+'Доп. образование'!S89</f>
        <v>0</v>
      </c>
      <c r="T87" s="29"/>
      <c r="U87" s="29"/>
      <c r="V87" s="29"/>
      <c r="W87" s="30"/>
    </row>
    <row r="88" spans="1:23" ht="15.75" hidden="1">
      <c r="A88" s="8"/>
      <c r="B88" s="8"/>
      <c r="C88" s="26"/>
      <c r="D88" s="26"/>
      <c r="E88" s="26"/>
      <c r="F88" s="26"/>
      <c r="G88" s="33"/>
      <c r="H88" s="29"/>
      <c r="I88" s="29"/>
      <c r="J88" s="29"/>
      <c r="K88" s="29"/>
      <c r="L88" s="29">
        <f t="shared" si="1"/>
        <v>0</v>
      </c>
      <c r="M88" s="29"/>
      <c r="N88" s="29"/>
      <c r="O88" s="29"/>
      <c r="P88" s="29"/>
      <c r="Q88" s="29"/>
      <c r="R88" s="29"/>
      <c r="S88" s="31">
        <f>САДЫ!S88+ШКОЛЫ!S90+'Доп. образование'!S90</f>
        <v>0</v>
      </c>
      <c r="T88" s="29"/>
      <c r="U88" s="29"/>
      <c r="V88" s="29"/>
      <c r="W88" s="30"/>
    </row>
    <row r="89" spans="1:23" ht="15.75" hidden="1">
      <c r="A89" s="8"/>
      <c r="B89" s="8"/>
      <c r="C89" s="26"/>
      <c r="D89" s="26"/>
      <c r="E89" s="26"/>
      <c r="F89" s="26"/>
      <c r="G89" s="33"/>
      <c r="H89" s="29"/>
      <c r="I89" s="29"/>
      <c r="J89" s="29"/>
      <c r="K89" s="29"/>
      <c r="L89" s="29">
        <f t="shared" si="1"/>
        <v>0</v>
      </c>
      <c r="M89" s="29"/>
      <c r="N89" s="29"/>
      <c r="O89" s="29"/>
      <c r="P89" s="29"/>
      <c r="Q89" s="29"/>
      <c r="R89" s="29"/>
      <c r="S89" s="31">
        <f>САДЫ!S89+ШКОЛЫ!S91+'Доп. образование'!S91</f>
        <v>0</v>
      </c>
      <c r="T89" s="29"/>
      <c r="U89" s="29"/>
      <c r="V89" s="29"/>
      <c r="W89" s="30"/>
    </row>
    <row r="90" spans="1:23" ht="15.75" hidden="1">
      <c r="A90" s="8"/>
      <c r="B90" s="8"/>
      <c r="C90" s="26"/>
      <c r="D90" s="26"/>
      <c r="E90" s="26"/>
      <c r="F90" s="26"/>
      <c r="G90" s="33"/>
      <c r="H90" s="29"/>
      <c r="I90" s="29"/>
      <c r="J90" s="29"/>
      <c r="K90" s="29"/>
      <c r="L90" s="29">
        <f t="shared" si="1"/>
        <v>0</v>
      </c>
      <c r="M90" s="29"/>
      <c r="N90" s="29"/>
      <c r="O90" s="29"/>
      <c r="P90" s="29"/>
      <c r="Q90" s="29"/>
      <c r="R90" s="29"/>
      <c r="S90" s="31">
        <f>САДЫ!S90+ШКОЛЫ!S92+'Доп. образование'!S92</f>
        <v>0</v>
      </c>
      <c r="T90" s="29"/>
      <c r="U90" s="29"/>
      <c r="V90" s="29"/>
      <c r="W90" s="30"/>
    </row>
    <row r="91" spans="1:23" ht="15.75" hidden="1">
      <c r="A91" s="8"/>
      <c r="B91" s="8"/>
      <c r="C91" s="26"/>
      <c r="D91" s="26"/>
      <c r="E91" s="26"/>
      <c r="F91" s="26"/>
      <c r="G91" s="33"/>
      <c r="H91" s="29"/>
      <c r="I91" s="29"/>
      <c r="J91" s="29"/>
      <c r="K91" s="29"/>
      <c r="L91" s="29">
        <f t="shared" si="1"/>
        <v>0</v>
      </c>
      <c r="M91" s="29"/>
      <c r="N91" s="29"/>
      <c r="O91" s="29"/>
      <c r="P91" s="29"/>
      <c r="Q91" s="29"/>
      <c r="R91" s="29"/>
      <c r="S91" s="31">
        <f>САДЫ!S91+ШКОЛЫ!S93+'Доп. образование'!S93</f>
        <v>0</v>
      </c>
      <c r="T91" s="29"/>
      <c r="U91" s="29"/>
      <c r="V91" s="29"/>
      <c r="W91" s="30"/>
    </row>
    <row r="92" spans="1:23" ht="15.75" hidden="1">
      <c r="A92" s="8"/>
      <c r="B92" s="8"/>
      <c r="C92" s="26"/>
      <c r="D92" s="26"/>
      <c r="E92" s="26"/>
      <c r="F92" s="26"/>
      <c r="G92" s="33"/>
      <c r="H92" s="29"/>
      <c r="I92" s="29"/>
      <c r="J92" s="29"/>
      <c r="K92" s="29"/>
      <c r="L92" s="29">
        <f t="shared" si="1"/>
        <v>0</v>
      </c>
      <c r="M92" s="29"/>
      <c r="N92" s="29"/>
      <c r="O92" s="29"/>
      <c r="P92" s="29"/>
      <c r="Q92" s="29"/>
      <c r="R92" s="29"/>
      <c r="S92" s="31">
        <f>САДЫ!S92+ШКОЛЫ!S94+'Доп. образование'!S94</f>
        <v>0</v>
      </c>
      <c r="T92" s="29"/>
      <c r="U92" s="29"/>
      <c r="V92" s="29"/>
      <c r="W92" s="30"/>
    </row>
    <row r="93" spans="1:23" ht="15.75" hidden="1">
      <c r="A93" s="8"/>
      <c r="B93" s="8"/>
      <c r="C93" s="26"/>
      <c r="D93" s="26"/>
      <c r="E93" s="26"/>
      <c r="F93" s="26"/>
      <c r="G93" s="33"/>
      <c r="H93" s="29"/>
      <c r="I93" s="29"/>
      <c r="J93" s="29"/>
      <c r="K93" s="29"/>
      <c r="L93" s="29">
        <f t="shared" si="1"/>
        <v>0</v>
      </c>
      <c r="M93" s="29"/>
      <c r="N93" s="29"/>
      <c r="O93" s="29"/>
      <c r="P93" s="29"/>
      <c r="Q93" s="29"/>
      <c r="R93" s="29"/>
      <c r="S93" s="31">
        <f>САДЫ!S93+ШКОЛЫ!S95+'Доп. образование'!S95</f>
        <v>0</v>
      </c>
      <c r="T93" s="29"/>
      <c r="U93" s="29"/>
      <c r="V93" s="29"/>
      <c r="W93" s="30"/>
    </row>
    <row r="94" spans="1:23" ht="15.75" hidden="1">
      <c r="A94" s="8"/>
      <c r="B94" s="21"/>
      <c r="C94" s="26"/>
      <c r="D94" s="26"/>
      <c r="E94" s="26"/>
      <c r="F94" s="26"/>
      <c r="G94" s="33"/>
      <c r="H94" s="29"/>
      <c r="I94" s="29"/>
      <c r="J94" s="29"/>
      <c r="K94" s="29"/>
      <c r="L94" s="29">
        <f t="shared" si="1"/>
        <v>0</v>
      </c>
      <c r="M94" s="29"/>
      <c r="N94" s="29"/>
      <c r="O94" s="29"/>
      <c r="P94" s="29"/>
      <c r="Q94" s="29"/>
      <c r="R94" s="29"/>
      <c r="S94" s="31">
        <f>САДЫ!S94+ШКОЛЫ!S96+'Доп. образование'!S96</f>
        <v>0</v>
      </c>
      <c r="T94" s="29"/>
      <c r="U94" s="29"/>
      <c r="V94" s="29"/>
      <c r="W94" s="30"/>
    </row>
    <row r="95" spans="1:23" ht="15.75" hidden="1">
      <c r="A95" s="8"/>
      <c r="B95" s="21"/>
      <c r="C95" s="26"/>
      <c r="D95" s="26"/>
      <c r="E95" s="26"/>
      <c r="F95" s="26"/>
      <c r="G95" s="33"/>
      <c r="H95" s="29"/>
      <c r="I95" s="29"/>
      <c r="J95" s="29"/>
      <c r="K95" s="29"/>
      <c r="L95" s="29">
        <f t="shared" si="1"/>
        <v>0</v>
      </c>
      <c r="M95" s="29"/>
      <c r="N95" s="29"/>
      <c r="O95" s="29"/>
      <c r="P95" s="29"/>
      <c r="Q95" s="29"/>
      <c r="R95" s="29"/>
      <c r="S95" s="31">
        <f>САДЫ!S95+ШКОЛЫ!S97+'Доп. образование'!S97</f>
        <v>0</v>
      </c>
      <c r="T95" s="29"/>
      <c r="U95" s="29"/>
      <c r="V95" s="29"/>
      <c r="W95" s="30"/>
    </row>
    <row r="96" spans="1:23" ht="15.75" hidden="1">
      <c r="A96" s="8"/>
      <c r="B96" s="21"/>
      <c r="C96" s="26"/>
      <c r="D96" s="26"/>
      <c r="E96" s="26"/>
      <c r="F96" s="26"/>
      <c r="G96" s="29"/>
      <c r="H96" s="29"/>
      <c r="I96" s="29"/>
      <c r="J96" s="29"/>
      <c r="K96" s="29"/>
      <c r="L96" s="29">
        <f t="shared" si="1"/>
        <v>0</v>
      </c>
      <c r="M96" s="29"/>
      <c r="N96" s="29"/>
      <c r="O96" s="29"/>
      <c r="P96" s="29"/>
      <c r="Q96" s="29"/>
      <c r="R96" s="29"/>
      <c r="S96" s="31">
        <f>САДЫ!S96+ШКОЛЫ!S98+'Доп. образование'!S98</f>
        <v>0</v>
      </c>
      <c r="T96" s="29"/>
      <c r="U96" s="29"/>
      <c r="V96" s="29"/>
      <c r="W96" s="30"/>
    </row>
    <row r="97" spans="1:23" ht="63">
      <c r="A97" s="16">
        <v>5</v>
      </c>
      <c r="B97" s="38" t="s">
        <v>24</v>
      </c>
      <c r="C97" s="36">
        <f>САДЫ!C97+ШКОЛЫ!C87+'Доп. образование'!C27</f>
        <v>0</v>
      </c>
      <c r="D97" s="36">
        <f>SUM(D98:D118)</f>
        <v>0</v>
      </c>
      <c r="E97" s="36">
        <f aca="true" t="shared" si="3" ref="E97:W97">SUM(E98:E118)</f>
        <v>0</v>
      </c>
      <c r="F97" s="36">
        <f t="shared" si="3"/>
        <v>0</v>
      </c>
      <c r="G97" s="34">
        <f t="shared" si="3"/>
        <v>0</v>
      </c>
      <c r="H97" s="34">
        <f t="shared" si="3"/>
        <v>0</v>
      </c>
      <c r="I97" s="34">
        <f t="shared" si="3"/>
        <v>0</v>
      </c>
      <c r="J97" s="34">
        <f t="shared" si="3"/>
        <v>0</v>
      </c>
      <c r="K97" s="34">
        <f t="shared" si="3"/>
        <v>0</v>
      </c>
      <c r="L97" s="34">
        <f t="shared" si="3"/>
        <v>0</v>
      </c>
      <c r="M97" s="34">
        <f t="shared" si="3"/>
        <v>0</v>
      </c>
      <c r="N97" s="34">
        <f t="shared" si="3"/>
        <v>0</v>
      </c>
      <c r="O97" s="34">
        <f t="shared" si="3"/>
        <v>0</v>
      </c>
      <c r="P97" s="34">
        <f t="shared" si="3"/>
        <v>0</v>
      </c>
      <c r="Q97" s="34">
        <f t="shared" si="3"/>
        <v>0</v>
      </c>
      <c r="R97" s="34">
        <f t="shared" si="3"/>
        <v>0</v>
      </c>
      <c r="S97" s="31">
        <f>САДЫ!S97+ШКОЛЫ!S99+'Доп. образование'!S99</f>
        <v>0</v>
      </c>
      <c r="T97" s="34">
        <f t="shared" si="3"/>
        <v>0</v>
      </c>
      <c r="U97" s="34">
        <f t="shared" si="3"/>
        <v>0</v>
      </c>
      <c r="V97" s="34">
        <f t="shared" si="3"/>
        <v>0</v>
      </c>
      <c r="W97" s="34">
        <f t="shared" si="3"/>
        <v>0</v>
      </c>
    </row>
    <row r="98" spans="1:23" ht="15.75" hidden="1">
      <c r="A98" s="8"/>
      <c r="B98" s="8"/>
      <c r="C98" s="26"/>
      <c r="D98" s="26"/>
      <c r="E98" s="26"/>
      <c r="F98" s="26"/>
      <c r="G98" s="29"/>
      <c r="H98" s="29"/>
      <c r="I98" s="29"/>
      <c r="J98" s="29"/>
      <c r="K98" s="29"/>
      <c r="L98" s="29">
        <f t="shared" si="1"/>
        <v>0</v>
      </c>
      <c r="M98" s="29"/>
      <c r="N98" s="29"/>
      <c r="O98" s="29"/>
      <c r="P98" s="29"/>
      <c r="Q98" s="29"/>
      <c r="R98" s="29"/>
      <c r="S98" s="31">
        <f>САДЫ!S98+ШКОЛЫ!S100+'Доп. образование'!S100</f>
        <v>0</v>
      </c>
      <c r="T98" s="29"/>
      <c r="U98" s="29"/>
      <c r="V98" s="29"/>
      <c r="W98" s="30"/>
    </row>
    <row r="99" spans="1:23" ht="15.75" hidden="1">
      <c r="A99" s="8"/>
      <c r="B99" s="8"/>
      <c r="C99" s="26"/>
      <c r="D99" s="26"/>
      <c r="E99" s="26"/>
      <c r="F99" s="26"/>
      <c r="G99" s="29"/>
      <c r="H99" s="29"/>
      <c r="I99" s="29"/>
      <c r="J99" s="29"/>
      <c r="K99" s="29"/>
      <c r="L99" s="29">
        <f t="shared" si="1"/>
        <v>0</v>
      </c>
      <c r="M99" s="29"/>
      <c r="N99" s="29"/>
      <c r="O99" s="29"/>
      <c r="P99" s="29"/>
      <c r="Q99" s="29"/>
      <c r="R99" s="29"/>
      <c r="S99" s="31">
        <f>САДЫ!S99+ШКОЛЫ!S101+'Доп. образование'!S101</f>
        <v>0</v>
      </c>
      <c r="T99" s="29"/>
      <c r="U99" s="29"/>
      <c r="V99" s="29"/>
      <c r="W99" s="30"/>
    </row>
    <row r="100" spans="1:23" ht="15.75" hidden="1">
      <c r="A100" s="8"/>
      <c r="B100" s="8"/>
      <c r="C100" s="26"/>
      <c r="D100" s="26"/>
      <c r="E100" s="26"/>
      <c r="F100" s="26"/>
      <c r="G100" s="29"/>
      <c r="H100" s="29"/>
      <c r="I100" s="29"/>
      <c r="J100" s="29"/>
      <c r="K100" s="29"/>
      <c r="L100" s="29">
        <f>M100+N100+O100+P100+R100+T100+W100</f>
        <v>0</v>
      </c>
      <c r="M100" s="29"/>
      <c r="N100" s="29"/>
      <c r="O100" s="29"/>
      <c r="P100" s="29"/>
      <c r="Q100" s="29"/>
      <c r="R100" s="29"/>
      <c r="S100" s="31">
        <f>САДЫ!S100+ШКОЛЫ!S102+'Доп. образование'!S102</f>
        <v>0</v>
      </c>
      <c r="T100" s="29"/>
      <c r="U100" s="29"/>
      <c r="V100" s="29"/>
      <c r="W100" s="30"/>
    </row>
    <row r="101" spans="1:23" ht="15.75" hidden="1">
      <c r="A101" s="8"/>
      <c r="B101" s="8"/>
      <c r="C101" s="26"/>
      <c r="D101" s="26"/>
      <c r="E101" s="26"/>
      <c r="F101" s="26"/>
      <c r="G101" s="29"/>
      <c r="H101" s="29"/>
      <c r="I101" s="29"/>
      <c r="J101" s="29"/>
      <c r="K101" s="29"/>
      <c r="L101" s="29">
        <f aca="true" t="shared" si="4" ref="L101:L117">M101+N101+O101+P101+R101+T101+W101</f>
        <v>0</v>
      </c>
      <c r="M101" s="29"/>
      <c r="N101" s="29"/>
      <c r="O101" s="29"/>
      <c r="P101" s="29"/>
      <c r="Q101" s="29"/>
      <c r="R101" s="29"/>
      <c r="S101" s="31">
        <f>САДЫ!S101+ШКОЛЫ!S103+'Доп. образование'!S103</f>
        <v>0</v>
      </c>
      <c r="T101" s="29"/>
      <c r="U101" s="29"/>
      <c r="V101" s="29"/>
      <c r="W101" s="30"/>
    </row>
    <row r="102" spans="1:23" ht="15.75" hidden="1">
      <c r="A102" s="8"/>
      <c r="B102" s="8"/>
      <c r="C102" s="26"/>
      <c r="D102" s="26"/>
      <c r="E102" s="26"/>
      <c r="F102" s="26"/>
      <c r="G102" s="29"/>
      <c r="H102" s="29"/>
      <c r="I102" s="29"/>
      <c r="J102" s="29"/>
      <c r="K102" s="29"/>
      <c r="L102" s="29">
        <f t="shared" si="4"/>
        <v>0</v>
      </c>
      <c r="M102" s="29"/>
      <c r="N102" s="29"/>
      <c r="O102" s="29"/>
      <c r="P102" s="29"/>
      <c r="Q102" s="29"/>
      <c r="R102" s="29"/>
      <c r="S102" s="31">
        <f>САДЫ!S102+ШКОЛЫ!S104+'Доп. образование'!S104</f>
        <v>0</v>
      </c>
      <c r="T102" s="29"/>
      <c r="U102" s="29"/>
      <c r="V102" s="29"/>
      <c r="W102" s="30"/>
    </row>
    <row r="103" spans="1:23" ht="15.75" hidden="1">
      <c r="A103" s="8"/>
      <c r="B103" s="8"/>
      <c r="C103" s="26"/>
      <c r="D103" s="26"/>
      <c r="E103" s="26"/>
      <c r="F103" s="26"/>
      <c r="G103" s="29"/>
      <c r="H103" s="29"/>
      <c r="I103" s="29"/>
      <c r="J103" s="29"/>
      <c r="K103" s="29"/>
      <c r="L103" s="29">
        <f t="shared" si="4"/>
        <v>0</v>
      </c>
      <c r="M103" s="29"/>
      <c r="N103" s="29"/>
      <c r="O103" s="29"/>
      <c r="P103" s="29"/>
      <c r="Q103" s="29"/>
      <c r="R103" s="29"/>
      <c r="S103" s="31">
        <f>САДЫ!S103+ШКОЛЫ!S105+'Доп. образование'!S105</f>
        <v>0</v>
      </c>
      <c r="T103" s="29"/>
      <c r="U103" s="29"/>
      <c r="V103" s="29"/>
      <c r="W103" s="30"/>
    </row>
    <row r="104" spans="1:23" ht="15.75" hidden="1">
      <c r="A104" s="8"/>
      <c r="B104" s="8"/>
      <c r="C104" s="26"/>
      <c r="D104" s="26"/>
      <c r="E104" s="26"/>
      <c r="F104" s="26"/>
      <c r="G104" s="29"/>
      <c r="H104" s="29"/>
      <c r="I104" s="29"/>
      <c r="J104" s="29"/>
      <c r="K104" s="29"/>
      <c r="L104" s="29">
        <f t="shared" si="4"/>
        <v>0</v>
      </c>
      <c r="M104" s="29"/>
      <c r="N104" s="29"/>
      <c r="O104" s="29"/>
      <c r="P104" s="29"/>
      <c r="Q104" s="29"/>
      <c r="R104" s="29"/>
      <c r="S104" s="31">
        <f>САДЫ!S104+ШКОЛЫ!S106+'Доп. образование'!S106</f>
        <v>10513.1</v>
      </c>
      <c r="T104" s="29"/>
      <c r="U104" s="29"/>
      <c r="V104" s="29"/>
      <c r="W104" s="30"/>
    </row>
    <row r="105" spans="1:23" ht="15.75" hidden="1">
      <c r="A105" s="8"/>
      <c r="B105" s="8"/>
      <c r="C105" s="26"/>
      <c r="D105" s="26"/>
      <c r="E105" s="26"/>
      <c r="F105" s="26"/>
      <c r="G105" s="29"/>
      <c r="H105" s="29"/>
      <c r="I105" s="29"/>
      <c r="J105" s="29"/>
      <c r="K105" s="29"/>
      <c r="L105" s="29">
        <f t="shared" si="4"/>
        <v>0</v>
      </c>
      <c r="M105" s="29"/>
      <c r="N105" s="29"/>
      <c r="O105" s="29"/>
      <c r="P105" s="29"/>
      <c r="Q105" s="29"/>
      <c r="R105" s="29"/>
      <c r="S105" s="31">
        <f>САДЫ!S105+ШКОЛЫ!S107+'Доп. образование'!S107</f>
        <v>0</v>
      </c>
      <c r="T105" s="29"/>
      <c r="U105" s="29"/>
      <c r="V105" s="29"/>
      <c r="W105" s="30"/>
    </row>
    <row r="106" spans="1:23" ht="15.75" hidden="1">
      <c r="A106" s="8"/>
      <c r="B106" s="8"/>
      <c r="C106" s="26"/>
      <c r="D106" s="26"/>
      <c r="E106" s="26"/>
      <c r="F106" s="26"/>
      <c r="G106" s="29"/>
      <c r="H106" s="29"/>
      <c r="I106" s="29"/>
      <c r="J106" s="29"/>
      <c r="K106" s="29"/>
      <c r="L106" s="29">
        <f t="shared" si="4"/>
        <v>0</v>
      </c>
      <c r="M106" s="29"/>
      <c r="N106" s="29"/>
      <c r="O106" s="29"/>
      <c r="P106" s="29"/>
      <c r="Q106" s="29"/>
      <c r="R106" s="29"/>
      <c r="S106" s="31">
        <f>САДЫ!S106+ШКОЛЫ!S108+'Доп. образование'!S108</f>
        <v>0</v>
      </c>
      <c r="T106" s="29"/>
      <c r="U106" s="29"/>
      <c r="V106" s="29"/>
      <c r="W106" s="30"/>
    </row>
    <row r="107" spans="1:23" ht="15.75" hidden="1">
      <c r="A107" s="8"/>
      <c r="B107" s="8"/>
      <c r="C107" s="26"/>
      <c r="D107" s="26"/>
      <c r="E107" s="26"/>
      <c r="F107" s="26"/>
      <c r="G107" s="29"/>
      <c r="H107" s="29"/>
      <c r="I107" s="29"/>
      <c r="J107" s="29"/>
      <c r="K107" s="29"/>
      <c r="L107" s="29">
        <f t="shared" si="4"/>
        <v>0</v>
      </c>
      <c r="M107" s="29"/>
      <c r="N107" s="29"/>
      <c r="O107" s="29"/>
      <c r="P107" s="29"/>
      <c r="Q107" s="29"/>
      <c r="R107" s="29"/>
      <c r="S107" s="31">
        <f>САДЫ!S107+ШКОЛЫ!S109+'Доп. образование'!S109</f>
        <v>0</v>
      </c>
      <c r="T107" s="29"/>
      <c r="U107" s="29"/>
      <c r="V107" s="29"/>
      <c r="W107" s="30"/>
    </row>
    <row r="108" spans="1:23" ht="15.75" hidden="1">
      <c r="A108" s="8"/>
      <c r="B108" s="8"/>
      <c r="C108" s="26"/>
      <c r="D108" s="26"/>
      <c r="E108" s="26"/>
      <c r="F108" s="26"/>
      <c r="G108" s="29"/>
      <c r="H108" s="29"/>
      <c r="I108" s="29"/>
      <c r="J108" s="29"/>
      <c r="K108" s="29"/>
      <c r="L108" s="29">
        <f t="shared" si="4"/>
        <v>0</v>
      </c>
      <c r="M108" s="29"/>
      <c r="N108" s="29"/>
      <c r="O108" s="29"/>
      <c r="P108" s="29"/>
      <c r="Q108" s="29"/>
      <c r="R108" s="29"/>
      <c r="S108" s="31">
        <f>САДЫ!S108+ШКОЛЫ!S110+'Доп. образование'!S110</f>
        <v>0</v>
      </c>
      <c r="T108" s="29"/>
      <c r="U108" s="29"/>
      <c r="V108" s="29"/>
      <c r="W108" s="30"/>
    </row>
    <row r="109" spans="1:23" ht="15.75" hidden="1">
      <c r="A109" s="8"/>
      <c r="B109" s="8"/>
      <c r="C109" s="26"/>
      <c r="D109" s="26"/>
      <c r="E109" s="26"/>
      <c r="F109" s="26"/>
      <c r="G109" s="29"/>
      <c r="H109" s="29"/>
      <c r="I109" s="29"/>
      <c r="J109" s="29"/>
      <c r="K109" s="29"/>
      <c r="L109" s="29">
        <f t="shared" si="4"/>
        <v>0</v>
      </c>
      <c r="M109" s="29"/>
      <c r="N109" s="29"/>
      <c r="O109" s="29"/>
      <c r="P109" s="29"/>
      <c r="Q109" s="29"/>
      <c r="R109" s="29"/>
      <c r="S109" s="31">
        <f>САДЫ!S109+ШКОЛЫ!S111+'Доп. образование'!S111</f>
        <v>0</v>
      </c>
      <c r="T109" s="29"/>
      <c r="U109" s="29"/>
      <c r="V109" s="29"/>
      <c r="W109" s="30"/>
    </row>
    <row r="110" spans="1:23" ht="15.75" hidden="1">
      <c r="A110" s="8"/>
      <c r="B110" s="8"/>
      <c r="C110" s="26"/>
      <c r="D110" s="26"/>
      <c r="E110" s="26"/>
      <c r="F110" s="26"/>
      <c r="G110" s="29"/>
      <c r="H110" s="29"/>
      <c r="I110" s="29"/>
      <c r="J110" s="29"/>
      <c r="K110" s="29"/>
      <c r="L110" s="29">
        <f t="shared" si="4"/>
        <v>0</v>
      </c>
      <c r="M110" s="29"/>
      <c r="N110" s="29"/>
      <c r="O110" s="29"/>
      <c r="P110" s="29"/>
      <c r="Q110" s="29"/>
      <c r="R110" s="29"/>
      <c r="S110" s="31">
        <f>САДЫ!S110+ШКОЛЫ!S112+'Доп. образование'!S112</f>
        <v>0</v>
      </c>
      <c r="T110" s="29"/>
      <c r="U110" s="29"/>
      <c r="V110" s="29"/>
      <c r="W110" s="30"/>
    </row>
    <row r="111" spans="1:23" ht="15.75" hidden="1">
      <c r="A111" s="8"/>
      <c r="B111" s="8"/>
      <c r="C111" s="26"/>
      <c r="D111" s="26"/>
      <c r="E111" s="26"/>
      <c r="F111" s="26"/>
      <c r="G111" s="29"/>
      <c r="H111" s="29"/>
      <c r="I111" s="29"/>
      <c r="J111" s="29"/>
      <c r="K111" s="29"/>
      <c r="L111" s="29">
        <f t="shared" si="4"/>
        <v>0</v>
      </c>
      <c r="M111" s="29"/>
      <c r="N111" s="29"/>
      <c r="O111" s="29"/>
      <c r="P111" s="29"/>
      <c r="Q111" s="29"/>
      <c r="R111" s="29"/>
      <c r="S111" s="31">
        <f>САДЫ!S111+ШКОЛЫ!S113+'Доп. образование'!S113</f>
        <v>0</v>
      </c>
      <c r="T111" s="29"/>
      <c r="U111" s="29"/>
      <c r="V111" s="29"/>
      <c r="W111" s="30"/>
    </row>
    <row r="112" spans="1:23" ht="15.75" hidden="1">
      <c r="A112" s="8"/>
      <c r="B112" s="8"/>
      <c r="C112" s="26"/>
      <c r="D112" s="26"/>
      <c r="E112" s="26"/>
      <c r="F112" s="26"/>
      <c r="G112" s="29"/>
      <c r="H112" s="29"/>
      <c r="I112" s="29"/>
      <c r="J112" s="29"/>
      <c r="K112" s="29"/>
      <c r="L112" s="29">
        <f t="shared" si="4"/>
        <v>0</v>
      </c>
      <c r="M112" s="29"/>
      <c r="N112" s="29"/>
      <c r="O112" s="29"/>
      <c r="P112" s="29"/>
      <c r="Q112" s="29"/>
      <c r="R112" s="29"/>
      <c r="S112" s="31">
        <f>САДЫ!S112+ШКОЛЫ!S114+'Доп. образование'!S114</f>
        <v>0</v>
      </c>
      <c r="T112" s="29"/>
      <c r="U112" s="29"/>
      <c r="V112" s="29"/>
      <c r="W112" s="30"/>
    </row>
    <row r="113" spans="1:23" ht="15.75" hidden="1">
      <c r="A113" s="8"/>
      <c r="B113" s="8"/>
      <c r="C113" s="26"/>
      <c r="D113" s="26"/>
      <c r="E113" s="26"/>
      <c r="F113" s="26"/>
      <c r="G113" s="29"/>
      <c r="H113" s="29"/>
      <c r="I113" s="29"/>
      <c r="J113" s="29"/>
      <c r="K113" s="29"/>
      <c r="L113" s="29">
        <f t="shared" si="4"/>
        <v>0</v>
      </c>
      <c r="M113" s="29"/>
      <c r="N113" s="29"/>
      <c r="O113" s="29"/>
      <c r="P113" s="29"/>
      <c r="Q113" s="29"/>
      <c r="R113" s="29"/>
      <c r="S113" s="31">
        <f>САДЫ!S113+ШКОЛЫ!S115+'Доп. образование'!S115</f>
        <v>0</v>
      </c>
      <c r="T113" s="29"/>
      <c r="U113" s="29"/>
      <c r="V113" s="29"/>
      <c r="W113" s="30"/>
    </row>
    <row r="114" spans="1:23" ht="15.75" hidden="1">
      <c r="A114" s="8"/>
      <c r="B114" s="8"/>
      <c r="C114" s="26"/>
      <c r="D114" s="26"/>
      <c r="E114" s="26"/>
      <c r="F114" s="26"/>
      <c r="G114" s="29"/>
      <c r="H114" s="29"/>
      <c r="I114" s="29"/>
      <c r="J114" s="29"/>
      <c r="K114" s="29"/>
      <c r="L114" s="29">
        <f t="shared" si="4"/>
        <v>0</v>
      </c>
      <c r="M114" s="29"/>
      <c r="N114" s="29"/>
      <c r="O114" s="29"/>
      <c r="P114" s="29"/>
      <c r="Q114" s="29"/>
      <c r="R114" s="29"/>
      <c r="S114" s="31">
        <f>САДЫ!S114+ШКОЛЫ!S116+'Доп. образование'!S116</f>
        <v>0</v>
      </c>
      <c r="T114" s="29"/>
      <c r="U114" s="29"/>
      <c r="V114" s="29"/>
      <c r="W114" s="30"/>
    </row>
    <row r="115" spans="1:23" ht="15.75" hidden="1">
      <c r="A115" s="8"/>
      <c r="B115" s="8"/>
      <c r="C115" s="26"/>
      <c r="D115" s="26"/>
      <c r="E115" s="26"/>
      <c r="F115" s="26"/>
      <c r="G115" s="29"/>
      <c r="H115" s="29"/>
      <c r="I115" s="29"/>
      <c r="J115" s="29"/>
      <c r="K115" s="29"/>
      <c r="L115" s="29">
        <f t="shared" si="4"/>
        <v>0</v>
      </c>
      <c r="M115" s="29"/>
      <c r="N115" s="29"/>
      <c r="O115" s="29"/>
      <c r="P115" s="29"/>
      <c r="Q115" s="29"/>
      <c r="R115" s="29"/>
      <c r="S115" s="31">
        <f>САДЫ!S115+ШКОЛЫ!S117+'Доп. образование'!S117</f>
        <v>0</v>
      </c>
      <c r="T115" s="29"/>
      <c r="U115" s="29"/>
      <c r="V115" s="29"/>
      <c r="W115" s="30"/>
    </row>
    <row r="116" spans="1:23" ht="15.75" hidden="1">
      <c r="A116" s="8"/>
      <c r="B116" s="21"/>
      <c r="C116" s="26"/>
      <c r="D116" s="26"/>
      <c r="E116" s="26"/>
      <c r="F116" s="26"/>
      <c r="G116" s="29"/>
      <c r="H116" s="29"/>
      <c r="I116" s="29"/>
      <c r="J116" s="29"/>
      <c r="K116" s="29"/>
      <c r="L116" s="29">
        <f t="shared" si="4"/>
        <v>0</v>
      </c>
      <c r="M116" s="29"/>
      <c r="N116" s="29"/>
      <c r="O116" s="29"/>
      <c r="P116" s="29"/>
      <c r="Q116" s="29"/>
      <c r="R116" s="29"/>
      <c r="S116" s="31">
        <f>САДЫ!S116+ШКОЛЫ!S118+'Доп. образование'!S118</f>
        <v>0</v>
      </c>
      <c r="T116" s="29"/>
      <c r="U116" s="29"/>
      <c r="V116" s="29"/>
      <c r="W116" s="30"/>
    </row>
    <row r="117" spans="1:23" ht="15.75" hidden="1">
      <c r="A117" s="8"/>
      <c r="B117" s="21"/>
      <c r="C117" s="26"/>
      <c r="D117" s="26"/>
      <c r="E117" s="26"/>
      <c r="F117" s="26"/>
      <c r="G117" s="29"/>
      <c r="H117" s="29"/>
      <c r="I117" s="29"/>
      <c r="J117" s="29"/>
      <c r="K117" s="29"/>
      <c r="L117" s="29">
        <f t="shared" si="4"/>
        <v>0</v>
      </c>
      <c r="M117" s="29"/>
      <c r="N117" s="29"/>
      <c r="O117" s="29"/>
      <c r="P117" s="29"/>
      <c r="Q117" s="29"/>
      <c r="R117" s="29"/>
      <c r="S117" s="31">
        <f>САДЫ!S117+ШКОЛЫ!S119+'Доп. образование'!S119</f>
        <v>0</v>
      </c>
      <c r="T117" s="29"/>
      <c r="U117" s="29"/>
      <c r="V117" s="29"/>
      <c r="W117" s="30"/>
    </row>
    <row r="118" spans="1:23" ht="15.75" hidden="1">
      <c r="A118" s="6"/>
      <c r="B118" s="21"/>
      <c r="C118" s="26"/>
      <c r="D118" s="26"/>
      <c r="E118" s="26"/>
      <c r="F118" s="26"/>
      <c r="G118" s="29"/>
      <c r="H118" s="29"/>
      <c r="I118" s="29"/>
      <c r="J118" s="29"/>
      <c r="K118" s="29"/>
      <c r="L118" s="29">
        <f>M118+N118+O118+P118+R118+T118+W118</f>
        <v>0</v>
      </c>
      <c r="M118" s="29"/>
      <c r="N118" s="29"/>
      <c r="O118" s="29"/>
      <c r="P118" s="29"/>
      <c r="Q118" s="29"/>
      <c r="R118" s="29"/>
      <c r="S118" s="31">
        <f>САДЫ!S118+ШКОЛЫ!S120+'Доп. образование'!S120</f>
        <v>0</v>
      </c>
      <c r="T118" s="29"/>
      <c r="U118" s="29"/>
      <c r="V118" s="29"/>
      <c r="W118" s="30"/>
    </row>
    <row r="119" spans="1:23" ht="15.75">
      <c r="A119" s="7"/>
      <c r="B119" s="13" t="s">
        <v>39</v>
      </c>
      <c r="C119" s="37">
        <f>C9+C31+C53+C75+C97</f>
        <v>20</v>
      </c>
      <c r="D119" s="37">
        <f aca="true" t="shared" si="5" ref="D119:W119">D9+D31+D53+D75+D97</f>
        <v>367</v>
      </c>
      <c r="E119" s="37">
        <f t="shared" si="5"/>
        <v>28</v>
      </c>
      <c r="F119" s="37">
        <f t="shared" si="5"/>
        <v>532</v>
      </c>
      <c r="G119" s="40">
        <f t="shared" si="5"/>
        <v>3893411.6799999997</v>
      </c>
      <c r="H119" s="40">
        <f t="shared" si="5"/>
        <v>3598837.98</v>
      </c>
      <c r="I119" s="40">
        <f t="shared" si="5"/>
        <v>3333503.8099999996</v>
      </c>
      <c r="J119" s="40">
        <f t="shared" si="5"/>
        <v>2681785.77</v>
      </c>
      <c r="K119" s="40">
        <f t="shared" si="5"/>
        <v>0</v>
      </c>
      <c r="L119" s="40">
        <f t="shared" si="5"/>
        <v>490905.79999999993</v>
      </c>
      <c r="M119" s="40">
        <f t="shared" si="5"/>
        <v>60870</v>
      </c>
      <c r="N119" s="40">
        <f t="shared" si="5"/>
        <v>0</v>
      </c>
      <c r="O119" s="40">
        <f t="shared" si="5"/>
        <v>0</v>
      </c>
      <c r="P119" s="40">
        <f t="shared" si="5"/>
        <v>183106.14</v>
      </c>
      <c r="Q119" s="40">
        <f t="shared" si="5"/>
        <v>183106.14</v>
      </c>
      <c r="R119" s="40">
        <f>R9+R31+R53+R75+R97</f>
        <v>89149.29999999999</v>
      </c>
      <c r="S119" s="31">
        <f>S9+S31+S53+S75+S97</f>
        <v>7359.17</v>
      </c>
      <c r="T119" s="40">
        <f t="shared" si="5"/>
        <v>130008.62</v>
      </c>
      <c r="U119" s="40">
        <f t="shared" si="5"/>
        <v>0</v>
      </c>
      <c r="V119" s="40">
        <f t="shared" si="5"/>
        <v>130008.62</v>
      </c>
      <c r="W119" s="40">
        <f t="shared" si="5"/>
        <v>17258.64</v>
      </c>
    </row>
    <row r="120" spans="1:23" ht="15.75" hidden="1">
      <c r="A120" s="43"/>
      <c r="B120" s="46"/>
      <c r="C120" s="35">
        <f aca="true" t="shared" si="6" ref="C120:K135">C10+C32+C54+C76+C98</f>
        <v>0</v>
      </c>
      <c r="D120" s="35">
        <f t="shared" si="6"/>
        <v>0</v>
      </c>
      <c r="E120" s="35">
        <f t="shared" si="6"/>
        <v>0</v>
      </c>
      <c r="F120" s="35">
        <f t="shared" si="6"/>
        <v>0</v>
      </c>
      <c r="G120" s="29">
        <f t="shared" si="6"/>
        <v>0</v>
      </c>
      <c r="H120" s="29">
        <f t="shared" si="6"/>
        <v>0</v>
      </c>
      <c r="I120" s="29">
        <f t="shared" si="6"/>
        <v>0</v>
      </c>
      <c r="J120" s="29">
        <f t="shared" si="6"/>
        <v>0</v>
      </c>
      <c r="K120" s="29">
        <f t="shared" si="6"/>
        <v>0</v>
      </c>
      <c r="L120" s="29">
        <f>M120+N120+O120+P120+R120+T120+W120</f>
        <v>0</v>
      </c>
      <c r="M120" s="29"/>
      <c r="N120" s="29"/>
      <c r="O120" s="29">
        <f>O10+O32+O54+O76+O98</f>
        <v>0</v>
      </c>
      <c r="P120" s="29"/>
      <c r="Q120" s="29"/>
      <c r="R120" s="29"/>
      <c r="S120" s="29"/>
      <c r="T120" s="29"/>
      <c r="U120" s="29">
        <f>U10+U32+U54+U76+U98</f>
        <v>0</v>
      </c>
      <c r="V120" s="29">
        <f>V10+V32+V54+V76+V98</f>
        <v>0</v>
      </c>
      <c r="W120" s="29">
        <f>W10+W32+W54+W76+W98</f>
        <v>0</v>
      </c>
    </row>
    <row r="121" spans="1:23" ht="15.75" hidden="1">
      <c r="A121" s="43"/>
      <c r="B121" s="46"/>
      <c r="C121" s="35">
        <f t="shared" si="6"/>
        <v>0</v>
      </c>
      <c r="D121" s="35">
        <f t="shared" si="6"/>
        <v>0</v>
      </c>
      <c r="E121" s="35">
        <f t="shared" si="6"/>
        <v>0</v>
      </c>
      <c r="F121" s="35">
        <f t="shared" si="6"/>
        <v>0</v>
      </c>
      <c r="G121" s="29">
        <f t="shared" si="6"/>
        <v>0</v>
      </c>
      <c r="H121" s="29">
        <f t="shared" si="6"/>
        <v>0</v>
      </c>
      <c r="I121" s="29">
        <f t="shared" si="6"/>
        <v>0</v>
      </c>
      <c r="J121" s="29">
        <f t="shared" si="6"/>
        <v>0</v>
      </c>
      <c r="K121" s="29">
        <f t="shared" si="6"/>
        <v>0</v>
      </c>
      <c r="L121" s="29">
        <f aca="true" t="shared" si="7" ref="L121:L140">M121+N121+O121+P121+R121+T121+W121</f>
        <v>0</v>
      </c>
      <c r="M121" s="29"/>
      <c r="N121" s="29"/>
      <c r="O121" s="29">
        <f aca="true" t="shared" si="8" ref="O121:O140">O11+O33+O55+O77+O99</f>
        <v>0</v>
      </c>
      <c r="P121" s="29"/>
      <c r="Q121" s="29"/>
      <c r="R121" s="29"/>
      <c r="S121" s="29"/>
      <c r="T121" s="29"/>
      <c r="U121" s="29">
        <f aca="true" t="shared" si="9" ref="U121:W136">U11+U33+U55+U77+U99</f>
        <v>0</v>
      </c>
      <c r="V121" s="29">
        <f t="shared" si="9"/>
        <v>0</v>
      </c>
      <c r="W121" s="29">
        <f t="shared" si="9"/>
        <v>0</v>
      </c>
    </row>
    <row r="122" spans="1:23" ht="15.75" hidden="1">
      <c r="A122" s="43"/>
      <c r="B122" s="46"/>
      <c r="C122" s="35">
        <f t="shared" si="6"/>
        <v>0</v>
      </c>
      <c r="D122" s="35">
        <f t="shared" si="6"/>
        <v>0</v>
      </c>
      <c r="E122" s="35">
        <f t="shared" si="6"/>
        <v>0</v>
      </c>
      <c r="F122" s="35">
        <f t="shared" si="6"/>
        <v>0</v>
      </c>
      <c r="G122" s="29">
        <f t="shared" si="6"/>
        <v>0</v>
      </c>
      <c r="H122" s="29">
        <f t="shared" si="6"/>
        <v>0</v>
      </c>
      <c r="I122" s="29">
        <f t="shared" si="6"/>
        <v>0</v>
      </c>
      <c r="J122" s="29">
        <f t="shared" si="6"/>
        <v>0</v>
      </c>
      <c r="K122" s="29">
        <f t="shared" si="6"/>
        <v>0</v>
      </c>
      <c r="L122" s="29">
        <f t="shared" si="7"/>
        <v>0</v>
      </c>
      <c r="M122" s="29"/>
      <c r="N122" s="29"/>
      <c r="O122" s="29">
        <f t="shared" si="8"/>
        <v>0</v>
      </c>
      <c r="P122" s="29"/>
      <c r="Q122" s="29"/>
      <c r="R122" s="29"/>
      <c r="S122" s="29"/>
      <c r="T122" s="29"/>
      <c r="U122" s="29">
        <f t="shared" si="9"/>
        <v>0</v>
      </c>
      <c r="V122" s="29">
        <f t="shared" si="9"/>
        <v>0</v>
      </c>
      <c r="W122" s="29">
        <f t="shared" si="9"/>
        <v>0</v>
      </c>
    </row>
    <row r="123" spans="1:23" ht="15.75" hidden="1">
      <c r="A123" s="43"/>
      <c r="B123" s="46"/>
      <c r="C123" s="35">
        <f t="shared" si="6"/>
        <v>0</v>
      </c>
      <c r="D123" s="35">
        <f t="shared" si="6"/>
        <v>0</v>
      </c>
      <c r="E123" s="35">
        <f t="shared" si="6"/>
        <v>0</v>
      </c>
      <c r="F123" s="35">
        <f>F13+F35+F57+F79+F101</f>
        <v>0</v>
      </c>
      <c r="G123" s="29">
        <f>G13+G35+G57+G79+G101</f>
        <v>0</v>
      </c>
      <c r="H123" s="29">
        <f t="shared" si="6"/>
        <v>0</v>
      </c>
      <c r="I123" s="29">
        <f t="shared" si="6"/>
        <v>0</v>
      </c>
      <c r="J123" s="29">
        <f>J13+J35+J57+J79+J101</f>
        <v>0</v>
      </c>
      <c r="K123" s="29">
        <f t="shared" si="6"/>
        <v>0</v>
      </c>
      <c r="L123" s="29">
        <f t="shared" si="7"/>
        <v>0</v>
      </c>
      <c r="M123" s="29"/>
      <c r="N123" s="29"/>
      <c r="O123" s="29">
        <f t="shared" si="8"/>
        <v>0</v>
      </c>
      <c r="P123" s="29"/>
      <c r="Q123" s="29"/>
      <c r="R123" s="29"/>
      <c r="S123" s="29"/>
      <c r="T123" s="29"/>
      <c r="U123" s="29">
        <f t="shared" si="9"/>
        <v>0</v>
      </c>
      <c r="V123" s="29">
        <f t="shared" si="9"/>
        <v>0</v>
      </c>
      <c r="W123" s="29">
        <f t="shared" si="9"/>
        <v>0</v>
      </c>
    </row>
    <row r="124" spans="1:23" ht="15.75" hidden="1">
      <c r="A124" s="43"/>
      <c r="B124" s="46"/>
      <c r="C124" s="35">
        <f t="shared" si="6"/>
        <v>0</v>
      </c>
      <c r="D124" s="35">
        <f t="shared" si="6"/>
        <v>0</v>
      </c>
      <c r="E124" s="35">
        <f t="shared" si="6"/>
        <v>0</v>
      </c>
      <c r="F124" s="35">
        <f t="shared" si="6"/>
        <v>0</v>
      </c>
      <c r="G124" s="29">
        <f>G14+G36+G58+G80+G102</f>
        <v>0</v>
      </c>
      <c r="H124" s="29">
        <f t="shared" si="6"/>
        <v>0</v>
      </c>
      <c r="I124" s="29">
        <f t="shared" si="6"/>
        <v>0</v>
      </c>
      <c r="J124" s="29">
        <f t="shared" si="6"/>
        <v>0</v>
      </c>
      <c r="K124" s="29">
        <f t="shared" si="6"/>
        <v>0</v>
      </c>
      <c r="L124" s="29">
        <f t="shared" si="7"/>
        <v>0</v>
      </c>
      <c r="M124" s="29"/>
      <c r="N124" s="29"/>
      <c r="O124" s="29">
        <f t="shared" si="8"/>
        <v>0</v>
      </c>
      <c r="P124" s="29"/>
      <c r="Q124" s="29"/>
      <c r="R124" s="29"/>
      <c r="S124" s="29"/>
      <c r="T124" s="29"/>
      <c r="U124" s="29">
        <f>U14+U36+U58+U80+U102</f>
        <v>0</v>
      </c>
      <c r="V124" s="29">
        <f t="shared" si="9"/>
        <v>0</v>
      </c>
      <c r="W124" s="29">
        <f t="shared" si="9"/>
        <v>0</v>
      </c>
    </row>
    <row r="125" spans="1:23" ht="15.75" hidden="1">
      <c r="A125" s="43"/>
      <c r="B125" s="46"/>
      <c r="C125" s="35">
        <f t="shared" si="6"/>
        <v>0</v>
      </c>
      <c r="D125" s="35">
        <f t="shared" si="6"/>
        <v>0</v>
      </c>
      <c r="E125" s="35">
        <f t="shared" si="6"/>
        <v>0</v>
      </c>
      <c r="F125" s="35">
        <f t="shared" si="6"/>
        <v>0</v>
      </c>
      <c r="G125" s="29">
        <f t="shared" si="6"/>
        <v>0</v>
      </c>
      <c r="H125" s="29">
        <f t="shared" si="6"/>
        <v>0</v>
      </c>
      <c r="I125" s="29">
        <f t="shared" si="6"/>
        <v>0</v>
      </c>
      <c r="J125" s="29">
        <f t="shared" si="6"/>
        <v>0</v>
      </c>
      <c r="K125" s="29">
        <f t="shared" si="6"/>
        <v>0</v>
      </c>
      <c r="L125" s="29">
        <f t="shared" si="7"/>
        <v>0</v>
      </c>
      <c r="M125" s="29"/>
      <c r="N125" s="29"/>
      <c r="O125" s="29">
        <f t="shared" si="8"/>
        <v>0</v>
      </c>
      <c r="P125" s="29"/>
      <c r="Q125" s="29"/>
      <c r="R125" s="29"/>
      <c r="S125" s="29"/>
      <c r="T125" s="29"/>
      <c r="U125" s="29">
        <f t="shared" si="9"/>
        <v>0</v>
      </c>
      <c r="V125" s="29">
        <f t="shared" si="9"/>
        <v>0</v>
      </c>
      <c r="W125" s="29">
        <f t="shared" si="9"/>
        <v>0</v>
      </c>
    </row>
    <row r="126" spans="1:23" ht="15.75" hidden="1">
      <c r="A126" s="43"/>
      <c r="B126" s="46"/>
      <c r="C126" s="35">
        <f t="shared" si="6"/>
        <v>0</v>
      </c>
      <c r="D126" s="35">
        <f t="shared" si="6"/>
        <v>0</v>
      </c>
      <c r="E126" s="35">
        <f t="shared" si="6"/>
        <v>0</v>
      </c>
      <c r="F126" s="35">
        <f t="shared" si="6"/>
        <v>0</v>
      </c>
      <c r="G126" s="29">
        <f t="shared" si="6"/>
        <v>0</v>
      </c>
      <c r="H126" s="29">
        <f t="shared" si="6"/>
        <v>0</v>
      </c>
      <c r="I126" s="29">
        <f t="shared" si="6"/>
        <v>0</v>
      </c>
      <c r="J126" s="29">
        <f t="shared" si="6"/>
        <v>0</v>
      </c>
      <c r="K126" s="29">
        <f t="shared" si="6"/>
        <v>0</v>
      </c>
      <c r="L126" s="29">
        <f t="shared" si="7"/>
        <v>0</v>
      </c>
      <c r="M126" s="29"/>
      <c r="N126" s="29"/>
      <c r="O126" s="29">
        <f t="shared" si="8"/>
        <v>0</v>
      </c>
      <c r="P126" s="29"/>
      <c r="Q126" s="29"/>
      <c r="R126" s="29"/>
      <c r="S126" s="29"/>
      <c r="T126" s="29"/>
      <c r="U126" s="29">
        <f t="shared" si="9"/>
        <v>0</v>
      </c>
      <c r="V126" s="29">
        <f t="shared" si="9"/>
        <v>0</v>
      </c>
      <c r="W126" s="29">
        <f t="shared" si="9"/>
        <v>0</v>
      </c>
    </row>
    <row r="127" spans="1:23" ht="15.75" hidden="1">
      <c r="A127" s="43"/>
      <c r="B127" s="46"/>
      <c r="C127" s="35">
        <f t="shared" si="6"/>
        <v>0</v>
      </c>
      <c r="D127" s="35">
        <f t="shared" si="6"/>
        <v>0</v>
      </c>
      <c r="E127" s="35">
        <f t="shared" si="6"/>
        <v>0</v>
      </c>
      <c r="F127" s="35">
        <f t="shared" si="6"/>
        <v>0</v>
      </c>
      <c r="G127" s="29">
        <f t="shared" si="6"/>
        <v>0</v>
      </c>
      <c r="H127" s="29">
        <f t="shared" si="6"/>
        <v>0</v>
      </c>
      <c r="I127" s="29">
        <f t="shared" si="6"/>
        <v>0</v>
      </c>
      <c r="J127" s="29">
        <f t="shared" si="6"/>
        <v>0</v>
      </c>
      <c r="K127" s="29">
        <f t="shared" si="6"/>
        <v>0</v>
      </c>
      <c r="L127" s="29">
        <f t="shared" si="7"/>
        <v>0</v>
      </c>
      <c r="M127" s="29"/>
      <c r="N127" s="29"/>
      <c r="O127" s="29">
        <f t="shared" si="8"/>
        <v>0</v>
      </c>
      <c r="P127" s="29"/>
      <c r="Q127" s="29"/>
      <c r="R127" s="29"/>
      <c r="S127" s="29"/>
      <c r="T127" s="29"/>
      <c r="U127" s="29">
        <f t="shared" si="9"/>
        <v>0</v>
      </c>
      <c r="V127" s="29">
        <f t="shared" si="9"/>
        <v>0</v>
      </c>
      <c r="W127" s="29">
        <f t="shared" si="9"/>
        <v>0</v>
      </c>
    </row>
    <row r="128" spans="1:23" ht="15.75" hidden="1">
      <c r="A128" s="43"/>
      <c r="B128" s="46"/>
      <c r="C128" s="35">
        <f t="shared" si="6"/>
        <v>0</v>
      </c>
      <c r="D128" s="35">
        <f t="shared" si="6"/>
        <v>0</v>
      </c>
      <c r="E128" s="35">
        <f t="shared" si="6"/>
        <v>0</v>
      </c>
      <c r="F128" s="35">
        <f t="shared" si="6"/>
        <v>0</v>
      </c>
      <c r="G128" s="29">
        <f t="shared" si="6"/>
        <v>0</v>
      </c>
      <c r="H128" s="29">
        <f t="shared" si="6"/>
        <v>0</v>
      </c>
      <c r="I128" s="29">
        <f t="shared" si="6"/>
        <v>0</v>
      </c>
      <c r="J128" s="29">
        <f t="shared" si="6"/>
        <v>0</v>
      </c>
      <c r="K128" s="29">
        <f t="shared" si="6"/>
        <v>0</v>
      </c>
      <c r="L128" s="29">
        <f t="shared" si="7"/>
        <v>0</v>
      </c>
      <c r="M128" s="29"/>
      <c r="N128" s="29"/>
      <c r="O128" s="29">
        <f t="shared" si="8"/>
        <v>0</v>
      </c>
      <c r="P128" s="29"/>
      <c r="Q128" s="29"/>
      <c r="R128" s="29"/>
      <c r="S128" s="29"/>
      <c r="T128" s="29"/>
      <c r="U128" s="29">
        <f t="shared" si="9"/>
        <v>0</v>
      </c>
      <c r="V128" s="29">
        <f t="shared" si="9"/>
        <v>0</v>
      </c>
      <c r="W128" s="29">
        <f t="shared" si="9"/>
        <v>0</v>
      </c>
    </row>
    <row r="129" spans="1:23" ht="15.75" hidden="1">
      <c r="A129" s="43"/>
      <c r="B129" s="46"/>
      <c r="C129" s="35">
        <f t="shared" si="6"/>
        <v>0</v>
      </c>
      <c r="D129" s="35">
        <f t="shared" si="6"/>
        <v>0</v>
      </c>
      <c r="E129" s="35">
        <f t="shared" si="6"/>
        <v>0</v>
      </c>
      <c r="F129" s="35">
        <f t="shared" si="6"/>
        <v>0</v>
      </c>
      <c r="G129" s="29">
        <f t="shared" si="6"/>
        <v>0</v>
      </c>
      <c r="H129" s="29">
        <f t="shared" si="6"/>
        <v>0</v>
      </c>
      <c r="I129" s="29">
        <f t="shared" si="6"/>
        <v>0</v>
      </c>
      <c r="J129" s="29">
        <f t="shared" si="6"/>
        <v>0</v>
      </c>
      <c r="K129" s="29">
        <f t="shared" si="6"/>
        <v>0</v>
      </c>
      <c r="L129" s="29">
        <f t="shared" si="7"/>
        <v>0</v>
      </c>
      <c r="M129" s="29"/>
      <c r="N129" s="29"/>
      <c r="O129" s="29">
        <f t="shared" si="8"/>
        <v>0</v>
      </c>
      <c r="P129" s="29"/>
      <c r="Q129" s="29"/>
      <c r="R129" s="29"/>
      <c r="S129" s="29"/>
      <c r="T129" s="29"/>
      <c r="U129" s="29">
        <f t="shared" si="9"/>
        <v>0</v>
      </c>
      <c r="V129" s="29">
        <f t="shared" si="9"/>
        <v>0</v>
      </c>
      <c r="W129" s="29">
        <f t="shared" si="9"/>
        <v>0</v>
      </c>
    </row>
    <row r="130" spans="1:23" ht="15.75" hidden="1">
      <c r="A130" s="43"/>
      <c r="B130" s="46"/>
      <c r="C130" s="35">
        <f t="shared" si="6"/>
        <v>0</v>
      </c>
      <c r="D130" s="35">
        <f t="shared" si="6"/>
        <v>0</v>
      </c>
      <c r="E130" s="35">
        <f t="shared" si="6"/>
        <v>0</v>
      </c>
      <c r="F130" s="35">
        <f t="shared" si="6"/>
        <v>0</v>
      </c>
      <c r="G130" s="29">
        <f t="shared" si="6"/>
        <v>0</v>
      </c>
      <c r="H130" s="29">
        <f t="shared" si="6"/>
        <v>0</v>
      </c>
      <c r="I130" s="29">
        <f t="shared" si="6"/>
        <v>0</v>
      </c>
      <c r="J130" s="29">
        <f t="shared" si="6"/>
        <v>0</v>
      </c>
      <c r="K130" s="29">
        <f t="shared" si="6"/>
        <v>0</v>
      </c>
      <c r="L130" s="29">
        <f t="shared" si="7"/>
        <v>0</v>
      </c>
      <c r="M130" s="29"/>
      <c r="N130" s="29"/>
      <c r="O130" s="29">
        <f t="shared" si="8"/>
        <v>0</v>
      </c>
      <c r="P130" s="29"/>
      <c r="Q130" s="29"/>
      <c r="R130" s="29"/>
      <c r="S130" s="29"/>
      <c r="T130" s="29"/>
      <c r="U130" s="29">
        <f t="shared" si="9"/>
        <v>0</v>
      </c>
      <c r="V130" s="29">
        <f t="shared" si="9"/>
        <v>0</v>
      </c>
      <c r="W130" s="29">
        <f t="shared" si="9"/>
        <v>0</v>
      </c>
    </row>
    <row r="131" spans="1:23" ht="15.75" hidden="1">
      <c r="A131" s="43"/>
      <c r="B131" s="46"/>
      <c r="C131" s="35">
        <f t="shared" si="6"/>
        <v>0</v>
      </c>
      <c r="D131" s="35">
        <f t="shared" si="6"/>
        <v>0</v>
      </c>
      <c r="E131" s="35">
        <f t="shared" si="6"/>
        <v>0</v>
      </c>
      <c r="F131" s="35">
        <f t="shared" si="6"/>
        <v>0</v>
      </c>
      <c r="G131" s="29">
        <f t="shared" si="6"/>
        <v>0</v>
      </c>
      <c r="H131" s="29">
        <f t="shared" si="6"/>
        <v>0</v>
      </c>
      <c r="I131" s="29">
        <f t="shared" si="6"/>
        <v>0</v>
      </c>
      <c r="J131" s="29">
        <f t="shared" si="6"/>
        <v>0</v>
      </c>
      <c r="K131" s="29">
        <f t="shared" si="6"/>
        <v>0</v>
      </c>
      <c r="L131" s="29">
        <f t="shared" si="7"/>
        <v>0</v>
      </c>
      <c r="M131" s="29"/>
      <c r="N131" s="29"/>
      <c r="O131" s="29">
        <f t="shared" si="8"/>
        <v>0</v>
      </c>
      <c r="P131" s="29"/>
      <c r="Q131" s="29"/>
      <c r="R131" s="29"/>
      <c r="S131" s="29"/>
      <c r="T131" s="29"/>
      <c r="U131" s="29">
        <f t="shared" si="9"/>
        <v>0</v>
      </c>
      <c r="V131" s="29">
        <f t="shared" si="9"/>
        <v>0</v>
      </c>
      <c r="W131" s="29">
        <f t="shared" si="9"/>
        <v>0</v>
      </c>
    </row>
    <row r="132" spans="1:23" ht="15.75" hidden="1">
      <c r="A132" s="43"/>
      <c r="B132" s="46"/>
      <c r="C132" s="35">
        <f t="shared" si="6"/>
        <v>0</v>
      </c>
      <c r="D132" s="35">
        <f t="shared" si="6"/>
        <v>0</v>
      </c>
      <c r="E132" s="35">
        <f t="shared" si="6"/>
        <v>0</v>
      </c>
      <c r="F132" s="35">
        <f t="shared" si="6"/>
        <v>0</v>
      </c>
      <c r="G132" s="29">
        <f t="shared" si="6"/>
        <v>0</v>
      </c>
      <c r="H132" s="29">
        <f t="shared" si="6"/>
        <v>0</v>
      </c>
      <c r="I132" s="29">
        <f t="shared" si="6"/>
        <v>0</v>
      </c>
      <c r="J132" s="29">
        <f t="shared" si="6"/>
        <v>0</v>
      </c>
      <c r="K132" s="29">
        <f t="shared" si="6"/>
        <v>0</v>
      </c>
      <c r="L132" s="29">
        <f t="shared" si="7"/>
        <v>0</v>
      </c>
      <c r="M132" s="29"/>
      <c r="N132" s="29"/>
      <c r="O132" s="29">
        <f t="shared" si="8"/>
        <v>0</v>
      </c>
      <c r="P132" s="29"/>
      <c r="Q132" s="29"/>
      <c r="R132" s="29"/>
      <c r="S132" s="29"/>
      <c r="T132" s="29"/>
      <c r="U132" s="29">
        <f t="shared" si="9"/>
        <v>0</v>
      </c>
      <c r="V132" s="29">
        <f t="shared" si="9"/>
        <v>0</v>
      </c>
      <c r="W132" s="29">
        <f t="shared" si="9"/>
        <v>0</v>
      </c>
    </row>
    <row r="133" spans="1:23" ht="15.75" hidden="1">
      <c r="A133" s="43"/>
      <c r="B133" s="46"/>
      <c r="C133" s="35">
        <f t="shared" si="6"/>
        <v>0</v>
      </c>
      <c r="D133" s="35">
        <f t="shared" si="6"/>
        <v>0</v>
      </c>
      <c r="E133" s="35">
        <f t="shared" si="6"/>
        <v>0</v>
      </c>
      <c r="F133" s="35">
        <f t="shared" si="6"/>
        <v>0</v>
      </c>
      <c r="G133" s="29">
        <f t="shared" si="6"/>
        <v>0</v>
      </c>
      <c r="H133" s="29">
        <f t="shared" si="6"/>
        <v>0</v>
      </c>
      <c r="I133" s="29">
        <f t="shared" si="6"/>
        <v>0</v>
      </c>
      <c r="J133" s="29">
        <f t="shared" si="6"/>
        <v>0</v>
      </c>
      <c r="K133" s="29">
        <f t="shared" si="6"/>
        <v>0</v>
      </c>
      <c r="L133" s="29">
        <f t="shared" si="7"/>
        <v>0</v>
      </c>
      <c r="M133" s="29"/>
      <c r="N133" s="29"/>
      <c r="O133" s="29">
        <f t="shared" si="8"/>
        <v>0</v>
      </c>
      <c r="P133" s="29"/>
      <c r="Q133" s="29"/>
      <c r="R133" s="29"/>
      <c r="S133" s="29"/>
      <c r="T133" s="29"/>
      <c r="U133" s="29">
        <f t="shared" si="9"/>
        <v>0</v>
      </c>
      <c r="V133" s="29">
        <f t="shared" si="9"/>
        <v>0</v>
      </c>
      <c r="W133" s="29">
        <f t="shared" si="9"/>
        <v>0</v>
      </c>
    </row>
    <row r="134" spans="1:23" ht="15.75" hidden="1">
      <c r="A134" s="43"/>
      <c r="B134" s="46"/>
      <c r="C134" s="35">
        <f t="shared" si="6"/>
        <v>0</v>
      </c>
      <c r="D134" s="35">
        <f t="shared" si="6"/>
        <v>0</v>
      </c>
      <c r="E134" s="35">
        <f t="shared" si="6"/>
        <v>0</v>
      </c>
      <c r="F134" s="35">
        <f t="shared" si="6"/>
        <v>0</v>
      </c>
      <c r="G134" s="29">
        <f t="shared" si="6"/>
        <v>0</v>
      </c>
      <c r="H134" s="29">
        <f t="shared" si="6"/>
        <v>0</v>
      </c>
      <c r="I134" s="29">
        <f t="shared" si="6"/>
        <v>0</v>
      </c>
      <c r="J134" s="29">
        <f t="shared" si="6"/>
        <v>0</v>
      </c>
      <c r="K134" s="29">
        <f t="shared" si="6"/>
        <v>0</v>
      </c>
      <c r="L134" s="29">
        <f t="shared" si="7"/>
        <v>0</v>
      </c>
      <c r="M134" s="29"/>
      <c r="N134" s="29"/>
      <c r="O134" s="29">
        <f t="shared" si="8"/>
        <v>0</v>
      </c>
      <c r="P134" s="29"/>
      <c r="Q134" s="29"/>
      <c r="R134" s="29"/>
      <c r="S134" s="29"/>
      <c r="T134" s="29"/>
      <c r="U134" s="29">
        <f t="shared" si="9"/>
        <v>0</v>
      </c>
      <c r="V134" s="29">
        <f t="shared" si="9"/>
        <v>0</v>
      </c>
      <c r="W134" s="29">
        <f t="shared" si="9"/>
        <v>0</v>
      </c>
    </row>
    <row r="135" spans="1:23" ht="15.75" hidden="1">
      <c r="A135" s="43"/>
      <c r="B135" s="46"/>
      <c r="C135" s="35">
        <f t="shared" si="6"/>
        <v>0</v>
      </c>
      <c r="D135" s="35">
        <f t="shared" si="6"/>
        <v>0</v>
      </c>
      <c r="E135" s="35">
        <f t="shared" si="6"/>
        <v>0</v>
      </c>
      <c r="F135" s="35">
        <f t="shared" si="6"/>
        <v>0</v>
      </c>
      <c r="G135" s="29">
        <f t="shared" si="6"/>
        <v>0</v>
      </c>
      <c r="H135" s="29">
        <f t="shared" si="6"/>
        <v>0</v>
      </c>
      <c r="I135" s="29">
        <f t="shared" si="6"/>
        <v>0</v>
      </c>
      <c r="J135" s="29">
        <f t="shared" si="6"/>
        <v>0</v>
      </c>
      <c r="K135" s="29">
        <f t="shared" si="6"/>
        <v>0</v>
      </c>
      <c r="L135" s="29">
        <f>M135+N135+O135+P135+R135+T135+W135</f>
        <v>0</v>
      </c>
      <c r="M135" s="29"/>
      <c r="N135" s="29"/>
      <c r="O135" s="29">
        <f t="shared" si="8"/>
        <v>0</v>
      </c>
      <c r="P135" s="29"/>
      <c r="Q135" s="29"/>
      <c r="R135" s="29"/>
      <c r="S135" s="29"/>
      <c r="T135" s="29"/>
      <c r="U135" s="29">
        <f t="shared" si="9"/>
        <v>0</v>
      </c>
      <c r="V135" s="29">
        <f t="shared" si="9"/>
        <v>0</v>
      </c>
      <c r="W135" s="29">
        <f t="shared" si="9"/>
        <v>0</v>
      </c>
    </row>
    <row r="136" spans="1:23" ht="15.75" hidden="1">
      <c r="A136" s="43"/>
      <c r="B136" s="46"/>
      <c r="C136" s="35">
        <f aca="true" t="shared" si="10" ref="C136:K140">C26+C48+C70+C92+C114</f>
        <v>0</v>
      </c>
      <c r="D136" s="35">
        <f t="shared" si="10"/>
        <v>0</v>
      </c>
      <c r="E136" s="35">
        <f t="shared" si="10"/>
        <v>0</v>
      </c>
      <c r="F136" s="35">
        <f t="shared" si="10"/>
        <v>0</v>
      </c>
      <c r="G136" s="29">
        <f t="shared" si="10"/>
        <v>0</v>
      </c>
      <c r="H136" s="29">
        <f t="shared" si="10"/>
        <v>0</v>
      </c>
      <c r="I136" s="29">
        <f t="shared" si="10"/>
        <v>0</v>
      </c>
      <c r="J136" s="29">
        <f t="shared" si="10"/>
        <v>0</v>
      </c>
      <c r="K136" s="29">
        <f t="shared" si="10"/>
        <v>0</v>
      </c>
      <c r="L136" s="29">
        <f>M136+N136+O136+P136+R136+T136+W136</f>
        <v>0</v>
      </c>
      <c r="M136" s="29"/>
      <c r="N136" s="29"/>
      <c r="O136" s="29">
        <f t="shared" si="8"/>
        <v>0</v>
      </c>
      <c r="P136" s="29"/>
      <c r="Q136" s="29"/>
      <c r="R136" s="29"/>
      <c r="S136" s="29"/>
      <c r="T136" s="29"/>
      <c r="U136" s="29">
        <f t="shared" si="9"/>
        <v>0</v>
      </c>
      <c r="V136" s="29">
        <f t="shared" si="9"/>
        <v>0</v>
      </c>
      <c r="W136" s="29">
        <f t="shared" si="9"/>
        <v>0</v>
      </c>
    </row>
    <row r="137" spans="1:23" ht="15.75" hidden="1">
      <c r="A137" s="43"/>
      <c r="B137" s="46"/>
      <c r="C137" s="35">
        <f t="shared" si="10"/>
        <v>0</v>
      </c>
      <c r="D137" s="35">
        <f t="shared" si="10"/>
        <v>0</v>
      </c>
      <c r="E137" s="35">
        <f t="shared" si="10"/>
        <v>0</v>
      </c>
      <c r="F137" s="35">
        <f t="shared" si="10"/>
        <v>0</v>
      </c>
      <c r="G137" s="29">
        <f t="shared" si="10"/>
        <v>0</v>
      </c>
      <c r="H137" s="29">
        <f t="shared" si="10"/>
        <v>0</v>
      </c>
      <c r="I137" s="29">
        <f t="shared" si="10"/>
        <v>0</v>
      </c>
      <c r="J137" s="29">
        <f t="shared" si="10"/>
        <v>0</v>
      </c>
      <c r="K137" s="29">
        <f t="shared" si="10"/>
        <v>0</v>
      </c>
      <c r="L137" s="29">
        <f>M137+N137+O137+P137+R137+T137+W137</f>
        <v>0</v>
      </c>
      <c r="M137" s="29"/>
      <c r="N137" s="29"/>
      <c r="O137" s="29">
        <f t="shared" si="8"/>
        <v>0</v>
      </c>
      <c r="P137" s="29"/>
      <c r="Q137" s="29"/>
      <c r="R137" s="29"/>
      <c r="S137" s="29"/>
      <c r="T137" s="29"/>
      <c r="U137" s="29">
        <f aca="true" t="shared" si="11" ref="U137:W140">U27+U49+U71+U93+U115</f>
        <v>0</v>
      </c>
      <c r="V137" s="29">
        <f t="shared" si="11"/>
        <v>0</v>
      </c>
      <c r="W137" s="29">
        <f t="shared" si="11"/>
        <v>0</v>
      </c>
    </row>
    <row r="138" spans="1:23" ht="15.75" hidden="1">
      <c r="A138" s="43"/>
      <c r="B138" s="47"/>
      <c r="C138" s="35">
        <f t="shared" si="10"/>
        <v>0</v>
      </c>
      <c r="D138" s="35">
        <f t="shared" si="10"/>
        <v>0</v>
      </c>
      <c r="E138" s="35">
        <f t="shared" si="10"/>
        <v>0</v>
      </c>
      <c r="F138" s="35">
        <f t="shared" si="10"/>
        <v>0</v>
      </c>
      <c r="G138" s="29">
        <f t="shared" si="10"/>
        <v>0</v>
      </c>
      <c r="H138" s="29">
        <f t="shared" si="10"/>
        <v>0</v>
      </c>
      <c r="I138" s="29">
        <f t="shared" si="10"/>
        <v>0</v>
      </c>
      <c r="J138" s="29">
        <f t="shared" si="10"/>
        <v>0</v>
      </c>
      <c r="K138" s="29">
        <f t="shared" si="10"/>
        <v>0</v>
      </c>
      <c r="L138" s="29">
        <f t="shared" si="7"/>
        <v>0</v>
      </c>
      <c r="M138" s="29"/>
      <c r="N138" s="29"/>
      <c r="O138" s="29">
        <f t="shared" si="8"/>
        <v>0</v>
      </c>
      <c r="P138" s="29"/>
      <c r="Q138" s="29"/>
      <c r="R138" s="29"/>
      <c r="S138" s="29"/>
      <c r="T138" s="29"/>
      <c r="U138" s="29">
        <f t="shared" si="11"/>
        <v>0</v>
      </c>
      <c r="V138" s="29">
        <f t="shared" si="11"/>
        <v>0</v>
      </c>
      <c r="W138" s="29">
        <f t="shared" si="11"/>
        <v>0</v>
      </c>
    </row>
    <row r="139" spans="1:23" ht="15.75" hidden="1">
      <c r="A139" s="43"/>
      <c r="B139" s="47"/>
      <c r="C139" s="35">
        <f t="shared" si="10"/>
        <v>0</v>
      </c>
      <c r="D139" s="35">
        <f t="shared" si="10"/>
        <v>0</v>
      </c>
      <c r="E139" s="35">
        <f t="shared" si="10"/>
        <v>0</v>
      </c>
      <c r="F139" s="35">
        <f t="shared" si="10"/>
        <v>0</v>
      </c>
      <c r="G139" s="29">
        <f t="shared" si="10"/>
        <v>0</v>
      </c>
      <c r="H139" s="29">
        <f t="shared" si="10"/>
        <v>0</v>
      </c>
      <c r="I139" s="29">
        <f t="shared" si="10"/>
        <v>0</v>
      </c>
      <c r="J139" s="29">
        <f t="shared" si="10"/>
        <v>0</v>
      </c>
      <c r="K139" s="29">
        <f t="shared" si="10"/>
        <v>0</v>
      </c>
      <c r="L139" s="29">
        <f t="shared" si="7"/>
        <v>0</v>
      </c>
      <c r="M139" s="29"/>
      <c r="N139" s="29"/>
      <c r="O139" s="29">
        <f t="shared" si="8"/>
        <v>0</v>
      </c>
      <c r="P139" s="29"/>
      <c r="Q139" s="29"/>
      <c r="R139" s="29"/>
      <c r="S139" s="29"/>
      <c r="T139" s="29"/>
      <c r="U139" s="29">
        <f t="shared" si="11"/>
        <v>0</v>
      </c>
      <c r="V139" s="29">
        <f t="shared" si="11"/>
        <v>0</v>
      </c>
      <c r="W139" s="29">
        <f t="shared" si="11"/>
        <v>0</v>
      </c>
    </row>
    <row r="140" spans="1:23" ht="15.75" hidden="1">
      <c r="A140" s="43"/>
      <c r="B140" s="47"/>
      <c r="C140" s="35">
        <f t="shared" si="10"/>
        <v>0</v>
      </c>
      <c r="D140" s="35">
        <f t="shared" si="10"/>
        <v>0</v>
      </c>
      <c r="E140" s="35">
        <f t="shared" si="10"/>
        <v>0</v>
      </c>
      <c r="F140" s="35">
        <f t="shared" si="10"/>
        <v>0</v>
      </c>
      <c r="G140" s="29">
        <f t="shared" si="10"/>
        <v>0</v>
      </c>
      <c r="H140" s="29">
        <f t="shared" si="10"/>
        <v>0</v>
      </c>
      <c r="I140" s="29">
        <f t="shared" si="10"/>
        <v>0</v>
      </c>
      <c r="J140" s="29">
        <f t="shared" si="10"/>
        <v>0</v>
      </c>
      <c r="K140" s="29">
        <f t="shared" si="10"/>
        <v>0</v>
      </c>
      <c r="L140" s="29">
        <f t="shared" si="7"/>
        <v>0</v>
      </c>
      <c r="M140" s="29"/>
      <c r="N140" s="29"/>
      <c r="O140" s="29">
        <f t="shared" si="8"/>
        <v>0</v>
      </c>
      <c r="P140" s="29"/>
      <c r="Q140" s="29"/>
      <c r="R140" s="29"/>
      <c r="S140" s="29"/>
      <c r="T140" s="29"/>
      <c r="U140" s="29">
        <f t="shared" si="11"/>
        <v>0</v>
      </c>
      <c r="V140" s="29">
        <f t="shared" si="11"/>
        <v>0</v>
      </c>
      <c r="W140" s="29">
        <f t="shared" si="11"/>
        <v>0</v>
      </c>
    </row>
    <row r="141" spans="1:23" ht="15.75">
      <c r="A141" s="9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2"/>
    </row>
    <row r="142" spans="1:22" ht="15.75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</row>
    <row r="143" spans="1:22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8.75">
      <c r="A144" s="143"/>
      <c r="B144" s="143"/>
      <c r="C144" s="48"/>
      <c r="D144" s="48"/>
      <c r="E144" s="144"/>
      <c r="F144" s="144"/>
      <c r="G144" s="14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>
      <c r="A150" s="145" t="s">
        <v>87</v>
      </c>
      <c r="B150" s="14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>
      <c r="A151" s="146" t="s">
        <v>88</v>
      </c>
      <c r="B151" s="14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2:22" ht="42" customHeight="1" hidden="1"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</row>
  </sheetData>
  <sheetProtection/>
  <mergeCells count="24">
    <mergeCell ref="A2:V2"/>
    <mergeCell ref="A3:V3"/>
    <mergeCell ref="A5:A7"/>
    <mergeCell ref="B5:B7"/>
    <mergeCell ref="C5:D5"/>
    <mergeCell ref="E5:F5"/>
    <mergeCell ref="G5:I5"/>
    <mergeCell ref="J5:W5"/>
    <mergeCell ref="C6:C7"/>
    <mergeCell ref="D6:D7"/>
    <mergeCell ref="I6:I7"/>
    <mergeCell ref="J6:J7"/>
    <mergeCell ref="K6:K7"/>
    <mergeCell ref="L6:W6"/>
    <mergeCell ref="E6:E7"/>
    <mergeCell ref="F6:F7"/>
    <mergeCell ref="G6:G7"/>
    <mergeCell ref="H6:H7"/>
    <mergeCell ref="A142:V142"/>
    <mergeCell ref="B152:V152"/>
    <mergeCell ref="A144:B144"/>
    <mergeCell ref="E144:G144"/>
    <mergeCell ref="A150:B150"/>
    <mergeCell ref="A151:B1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2018-01-15T09:22:38Z</dcterms:modified>
  <cp:category/>
  <cp:version/>
  <cp:contentType/>
  <cp:contentStatus/>
</cp:coreProperties>
</file>