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Главный бухгалтер\Desktop\Проверка КРУ 2022\Элетронная информация для КРУ\Годовая отчетность\2021\"/>
    </mc:Choice>
  </mc:AlternateContent>
  <bookViews>
    <workbookView xWindow="0" yWindow="0" windowWidth="21600" windowHeight="8430"/>
  </bookViews>
  <sheets>
    <sheet name="ТРАФАРЕТ" sheetId="1" r:id="rId1"/>
  </sheets>
  <definedNames>
    <definedName name="ScriptStr">#REF!</definedName>
    <definedName name="txt_fileName">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</definedNames>
  <calcPr calcId="162913" fullPrecision="0" concurrentCalc="0"/>
</workbook>
</file>

<file path=xl/calcChain.xml><?xml version="1.0" encoding="utf-8"?>
<calcChain xmlns="http://schemas.openxmlformats.org/spreadsheetml/2006/main">
  <c r="C13" i="1" l="1"/>
  <c r="C15" i="1"/>
  <c r="C16" i="1"/>
  <c r="C17" i="1"/>
  <c r="D17" i="1"/>
  <c r="E17" i="1"/>
  <c r="F17" i="1"/>
  <c r="G17" i="1"/>
  <c r="H17" i="1"/>
  <c r="I17" i="1"/>
  <c r="J17" i="1"/>
  <c r="C18" i="1"/>
  <c r="C19" i="1"/>
  <c r="C20" i="1"/>
  <c r="C21" i="1"/>
  <c r="D21" i="1"/>
  <c r="E21" i="1"/>
  <c r="F21" i="1"/>
  <c r="G21" i="1"/>
  <c r="H21" i="1"/>
  <c r="I21" i="1"/>
  <c r="J21" i="1"/>
  <c r="C22" i="1"/>
  <c r="C23" i="1"/>
  <c r="C24" i="1"/>
  <c r="C25" i="1"/>
  <c r="C26" i="1"/>
  <c r="C27" i="1"/>
  <c r="C28" i="1"/>
  <c r="C29" i="1"/>
  <c r="C35" i="1"/>
  <c r="C36" i="1"/>
  <c r="C37" i="1"/>
  <c r="D37" i="1"/>
  <c r="E37" i="1"/>
  <c r="F37" i="1"/>
  <c r="G37" i="1"/>
  <c r="H37" i="1"/>
  <c r="I37" i="1"/>
  <c r="J37" i="1"/>
  <c r="C40" i="1"/>
  <c r="C41" i="1"/>
  <c r="C45" i="1"/>
  <c r="C38" i="1"/>
  <c r="D38" i="1"/>
  <c r="E38" i="1"/>
  <c r="F38" i="1"/>
  <c r="G38" i="1"/>
  <c r="H38" i="1"/>
  <c r="I38" i="1"/>
  <c r="J38" i="1"/>
  <c r="C42" i="1"/>
  <c r="C43" i="1"/>
  <c r="C44" i="1"/>
  <c r="C46" i="1"/>
  <c r="C47" i="1"/>
  <c r="C48" i="1"/>
  <c r="C49" i="1"/>
  <c r="C50" i="1"/>
  <c r="C51" i="1"/>
  <c r="C52" i="1"/>
  <c r="C53" i="1"/>
  <c r="C54" i="1"/>
  <c r="C55" i="1"/>
  <c r="C56" i="1"/>
  <c r="C57" i="1"/>
  <c r="D57" i="1"/>
  <c r="E57" i="1"/>
  <c r="F57" i="1"/>
  <c r="G57" i="1"/>
  <c r="H57" i="1"/>
  <c r="I57" i="1"/>
  <c r="J57" i="1"/>
  <c r="C58" i="1"/>
  <c r="D58" i="1"/>
  <c r="E58" i="1"/>
  <c r="F58" i="1"/>
  <c r="G58" i="1"/>
  <c r="H58" i="1"/>
  <c r="I58" i="1"/>
  <c r="J58" i="1"/>
  <c r="C64" i="1"/>
  <c r="C66" i="1"/>
  <c r="C67" i="1"/>
  <c r="C68" i="1"/>
  <c r="C69" i="1"/>
  <c r="C71" i="1"/>
  <c r="C72" i="1"/>
  <c r="C73" i="1"/>
  <c r="C74" i="1"/>
  <c r="C70" i="1"/>
  <c r="D70" i="1"/>
  <c r="E70" i="1"/>
  <c r="F70" i="1"/>
  <c r="G70" i="1"/>
  <c r="H70" i="1"/>
  <c r="I70" i="1"/>
  <c r="J70" i="1"/>
  <c r="C75" i="1"/>
  <c r="C76" i="1"/>
  <c r="C77" i="1"/>
  <c r="C78" i="1"/>
  <c r="C79" i="1"/>
  <c r="C80" i="1"/>
  <c r="D80" i="1"/>
  <c r="E80" i="1"/>
  <c r="F80" i="1"/>
  <c r="G80" i="1"/>
  <c r="H80" i="1"/>
  <c r="I80" i="1"/>
  <c r="J80" i="1"/>
  <c r="C81" i="1"/>
  <c r="C83" i="1"/>
  <c r="D83" i="1"/>
  <c r="E83" i="1"/>
  <c r="F83" i="1"/>
  <c r="G83" i="1"/>
  <c r="H83" i="1"/>
  <c r="I83" i="1"/>
  <c r="J83" i="1"/>
</calcChain>
</file>

<file path=xl/sharedStrings.xml><?xml version="1.0" encoding="utf-8"?>
<sst xmlns="http://schemas.openxmlformats.org/spreadsheetml/2006/main" count="326" uniqueCount="224">
  <si>
    <t>А К Т И В</t>
  </si>
  <si>
    <t>2</t>
  </si>
  <si>
    <t>I. Нефинансовые активы</t>
  </si>
  <si>
    <t>010</t>
  </si>
  <si>
    <t>020</t>
  </si>
  <si>
    <t>030</t>
  </si>
  <si>
    <t>040</t>
  </si>
  <si>
    <t>050</t>
  </si>
  <si>
    <t>060</t>
  </si>
  <si>
    <t>070</t>
  </si>
  <si>
    <t>080</t>
  </si>
  <si>
    <t>Нефинансовые активы в пути (010700000)</t>
  </si>
  <si>
    <t>150</t>
  </si>
  <si>
    <t>II. Финансовые активы</t>
  </si>
  <si>
    <t>260</t>
  </si>
  <si>
    <t>290</t>
  </si>
  <si>
    <t>400</t>
  </si>
  <si>
    <t>410</t>
  </si>
  <si>
    <t>П А С С И В</t>
  </si>
  <si>
    <t>III. Обязательства</t>
  </si>
  <si>
    <t>470</t>
  </si>
  <si>
    <t>Расчеты по платежам в бюджеты (030300000)</t>
  </si>
  <si>
    <t>510</t>
  </si>
  <si>
    <t>IV. Финансовый результат</t>
  </si>
  <si>
    <t>100</t>
  </si>
  <si>
    <t>101</t>
  </si>
  <si>
    <t>*</t>
  </si>
  <si>
    <t>021</t>
  </si>
  <si>
    <t>Затраты на изготовление готовой продукции, выполнение работ, услуг (010900000)</t>
  </si>
  <si>
    <t>Вложения в финансовые активы (021500000)</t>
  </si>
  <si>
    <t>471</t>
  </si>
  <si>
    <t>Вид деятельности</t>
  </si>
  <si>
    <t>1. Изменение остатков валюты баланса</t>
  </si>
  <si>
    <t>Сведения об изменении остатков валюты баланса учреждения</t>
  </si>
  <si>
    <t>0503773</t>
  </si>
  <si>
    <t>051</t>
  </si>
  <si>
    <t>081</t>
  </si>
  <si>
    <t>расчеты с прочими кредиторами (030406000)</t>
  </si>
  <si>
    <t>0100</t>
  </si>
  <si>
    <t>0200</t>
  </si>
  <si>
    <t>0210</t>
  </si>
  <si>
    <t>0300</t>
  </si>
  <si>
    <t>0400</t>
  </si>
  <si>
    <t>0500</t>
  </si>
  <si>
    <t>0510</t>
  </si>
  <si>
    <t>0600</t>
  </si>
  <si>
    <t>0700</t>
  </si>
  <si>
    <t>0800</t>
  </si>
  <si>
    <t>0810</t>
  </si>
  <si>
    <t>1000</t>
  </si>
  <si>
    <t>1010</t>
  </si>
  <si>
    <t>1500</t>
  </si>
  <si>
    <t>2600</t>
  </si>
  <si>
    <t>2900</t>
  </si>
  <si>
    <t>4000</t>
  </si>
  <si>
    <t>4100</t>
  </si>
  <si>
    <t>4700</t>
  </si>
  <si>
    <t>4710</t>
  </si>
  <si>
    <t>5100</t>
  </si>
  <si>
    <t>из них:
расчеты по налоговым вычетам по НДС (021010000)</t>
  </si>
  <si>
    <t>570</t>
  </si>
  <si>
    <t>5700</t>
  </si>
  <si>
    <t>IST</t>
  </si>
  <si>
    <t>PRD</t>
  </si>
  <si>
    <t>PRP</t>
  </si>
  <si>
    <t>RDT</t>
  </si>
  <si>
    <t>RESERVE1</t>
  </si>
  <si>
    <t>RESERVE2</t>
  </si>
  <si>
    <t>VID</t>
  </si>
  <si>
    <t>VRO</t>
  </si>
  <si>
    <t>INN</t>
  </si>
  <si>
    <t>ROD</t>
  </si>
  <si>
    <t>CentralAccHead</t>
  </si>
  <si>
    <t>CentralAccHeadPost</t>
  </si>
  <si>
    <t>CentralAccOrg</t>
  </si>
  <si>
    <t>Executor</t>
  </si>
  <si>
    <t>ExecutorPhone</t>
  </si>
  <si>
    <t>ExecutorPost</t>
  </si>
  <si>
    <t>glbuhg</t>
  </si>
  <si>
    <t>glbuhg2</t>
  </si>
  <si>
    <t>ruk</t>
  </si>
  <si>
    <t>ruk2</t>
  </si>
  <si>
    <t>ruk3</t>
  </si>
  <si>
    <t xml:space="preserve">Код формы по ОКУД </t>
  </si>
  <si>
    <t>Код</t>
  </si>
  <si>
    <t>Сумма изменений, всего</t>
  </si>
  <si>
    <t>строки</t>
  </si>
  <si>
    <t>01</t>
  </si>
  <si>
    <t>02</t>
  </si>
  <si>
    <t>03</t>
  </si>
  <si>
    <t>04</t>
  </si>
  <si>
    <t>05</t>
  </si>
  <si>
    <t>06</t>
  </si>
  <si>
    <t>6</t>
  </si>
  <si>
    <t>7</t>
  </si>
  <si>
    <t>8</t>
  </si>
  <si>
    <t>9</t>
  </si>
  <si>
    <t>Уменьшение стоимости основных средств**, всего*</t>
  </si>
  <si>
    <t>из них:
амортизация основных средств*</t>
  </si>
  <si>
    <t xml:space="preserve">Основные средства (остаточная стоимость, стр. 010–стр. 020)                                                                                     </t>
  </si>
  <si>
    <t xml:space="preserve">Нематериальные активы (балансовая стоимость, 010200000)*                                                   </t>
  </si>
  <si>
    <t>Уменьшение стоимости нематериальных активов**, всего*</t>
  </si>
  <si>
    <t>из них:
амортизация нематериальных активов*</t>
  </si>
  <si>
    <t xml:space="preserve">Нематериальные активы (остаточная стоимость, стр. 040–стр. 050)                                                                                          </t>
  </si>
  <si>
    <t xml:space="preserve">Непроизведенные активы (010300000)** (остаточная стоимость)                                                                                       </t>
  </si>
  <si>
    <t>из них:
внеоборотные</t>
  </si>
  <si>
    <t>из них:
долгосрочные</t>
  </si>
  <si>
    <t>120</t>
  </si>
  <si>
    <t>121</t>
  </si>
  <si>
    <t>1200</t>
  </si>
  <si>
    <t>1210</t>
  </si>
  <si>
    <t>Вложения в нефинансовые активы (010600000), всего</t>
  </si>
  <si>
    <t>1300</t>
  </si>
  <si>
    <t>130</t>
  </si>
  <si>
    <t>Форма 0503773 с.2</t>
  </si>
  <si>
    <t>160</t>
  </si>
  <si>
    <t>190</t>
  </si>
  <si>
    <t>Денежные средства учреждения (020100000), всего</t>
  </si>
  <si>
    <t>200</t>
  </si>
  <si>
    <t>2000</t>
  </si>
  <si>
    <t>в том числе:
на лицевых счетах учреждения в органе казначейства (020110000)</t>
  </si>
  <si>
    <t>201</t>
  </si>
  <si>
    <t>2010</t>
  </si>
  <si>
    <t>в кредитной организации (020120000), всего</t>
  </si>
  <si>
    <t>203</t>
  </si>
  <si>
    <t>2030</t>
  </si>
  <si>
    <t>из них:
на депозитах (020122000), всего</t>
  </si>
  <si>
    <t>204</t>
  </si>
  <si>
    <t>2040</t>
  </si>
  <si>
    <t>205</t>
  </si>
  <si>
    <t>2050</t>
  </si>
  <si>
    <t>в иностранной валюте (020127000)</t>
  </si>
  <si>
    <t>206</t>
  </si>
  <si>
    <t>2060</t>
  </si>
  <si>
    <t>в кассе учреждения (020130000)</t>
  </si>
  <si>
    <t>207</t>
  </si>
  <si>
    <t>2070</t>
  </si>
  <si>
    <t>Финансовые вложения (020400000), всего</t>
  </si>
  <si>
    <t>240</t>
  </si>
  <si>
    <t>241</t>
  </si>
  <si>
    <t>2400</t>
  </si>
  <si>
    <t>2410</t>
  </si>
  <si>
    <t>Дебиторская задолженность по доходам (020500000, 020900000), всего</t>
  </si>
  <si>
    <t>250</t>
  </si>
  <si>
    <t>2500</t>
  </si>
  <si>
    <t>из них:
долгосрочная</t>
  </si>
  <si>
    <t>251</t>
  </si>
  <si>
    <t>2510</t>
  </si>
  <si>
    <t>Дебиторская задолженность по выплатам (020600000, 020800000, 030300000), всего</t>
  </si>
  <si>
    <t>261</t>
  </si>
  <si>
    <t>2610</t>
  </si>
  <si>
    <t>Расчеты по займам (ссудам) (020700000), всего</t>
  </si>
  <si>
    <t>270</t>
  </si>
  <si>
    <t>2700</t>
  </si>
  <si>
    <t>271</t>
  </si>
  <si>
    <t>2710</t>
  </si>
  <si>
    <t>Прочие расчеты с дебиторами (021000000), всего</t>
  </si>
  <si>
    <t>280</t>
  </si>
  <si>
    <t>2800</t>
  </si>
  <si>
    <t>282</t>
  </si>
  <si>
    <t>2820</t>
  </si>
  <si>
    <t>340</t>
  </si>
  <si>
    <t>3400</t>
  </si>
  <si>
    <t>БАЛАНС (стр. 190+стр. 340)</t>
  </si>
  <si>
    <t>350</t>
  </si>
  <si>
    <t>3500</t>
  </si>
  <si>
    <t>Форма 0503773 с.3</t>
  </si>
  <si>
    <t>Расчеты с кредиторами по долговым обязательствам (030100000), всего</t>
  </si>
  <si>
    <t>401</t>
  </si>
  <si>
    <t>4010</t>
  </si>
  <si>
    <t>Кредиторская задолженность по выплатам (030200000, 020800000, 030402000, 030403000), всего</t>
  </si>
  <si>
    <t>411</t>
  </si>
  <si>
    <t>4110</t>
  </si>
  <si>
    <t>420</t>
  </si>
  <si>
    <t>4200</t>
  </si>
  <si>
    <t>Иные расчеты, всего</t>
  </si>
  <si>
    <t>430</t>
  </si>
  <si>
    <t>4300</t>
  </si>
  <si>
    <t>в том числе:
расчеты по средствам, полученным во временное распоряжение (030401000)</t>
  </si>
  <si>
    <t>431</t>
  </si>
  <si>
    <t>4310</t>
  </si>
  <si>
    <t>внутриведомственные расчеты (030404000)</t>
  </si>
  <si>
    <t>432</t>
  </si>
  <si>
    <t>4320</t>
  </si>
  <si>
    <t>433</t>
  </si>
  <si>
    <t>4330</t>
  </si>
  <si>
    <t>расчеты по налоговым вычетам по НДС (021010000)</t>
  </si>
  <si>
    <t>434</t>
  </si>
  <si>
    <t>4340</t>
  </si>
  <si>
    <t>Кредиторская задолженность по доходам (020500000, 020900000), всего</t>
  </si>
  <si>
    <t>Расчеты с учредителем (021006000)</t>
  </si>
  <si>
    <t>480</t>
  </si>
  <si>
    <t>4800</t>
  </si>
  <si>
    <t>Доходы будущих периодов (040140000)</t>
  </si>
  <si>
    <t>Резервы предстоящих расходов (040160000)</t>
  </si>
  <si>
    <t>520</t>
  </si>
  <si>
    <t>5200</t>
  </si>
  <si>
    <t>550</t>
  </si>
  <si>
    <t>5500</t>
  </si>
  <si>
    <t>БАЛАНС (стр. 550+стр. 570)</t>
  </si>
  <si>
    <t>700</t>
  </si>
  <si>
    <t>7000</t>
  </si>
  <si>
    <t xml:space="preserve">Основные средства (балансовая стоимость, 010100000)*                                                                                     </t>
  </si>
  <si>
    <t>Расходы будущих периодов (040150000)</t>
  </si>
  <si>
    <t>1900</t>
  </si>
  <si>
    <t>1600</t>
  </si>
  <si>
    <t>07</t>
  </si>
  <si>
    <t>10</t>
  </si>
  <si>
    <t>руб.</t>
  </si>
  <si>
    <t>в том числе по коду причины (руб.)</t>
  </si>
  <si>
    <t>Финансовый результат экономического субъекта</t>
  </si>
  <si>
    <t>* Данные по этим строкам в валюту баланса не входят.</t>
  </si>
  <si>
    <t>** Данные по этим строкам включают сумму амортизации и (или) убытков от обесценения.</t>
  </si>
  <si>
    <t>Права пользования активами (011100000)** (остаточная стоимость), всего</t>
  </si>
  <si>
    <t>Материальные запасы (010500000)** (остаточная стоимость), всего</t>
  </si>
  <si>
    <t>деятельность по государственному заданию</t>
  </si>
  <si>
    <t>ГОД</t>
  </si>
  <si>
    <t>5</t>
  </si>
  <si>
    <t>01.01.2022</t>
  </si>
  <si>
    <t>3</t>
  </si>
  <si>
    <t>500</t>
  </si>
  <si>
    <t>Итого по разделу III (стр. 400+стр. 410+стр. 420+стр. 430+стр. 470+
+стр. 480+стр. 510+стр. 520)</t>
  </si>
  <si>
    <t>Итого по разделу I
(стр. 030+стр. 060+стр. 070+стр. 080+стр. 100+стр. 120+стр. 130+стр. 150+стр. 160)</t>
  </si>
  <si>
    <t>Итого по разделу II (стр. 200+стр. 240+стр. 250+стр. 260+стр. 270+стр. 280+стр. 290)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</si>
</sst>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 \-\ #,##0.00;\ \-"/>
  </numFmts>
  <fonts count="26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9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140">
    <xf numFmtId="0" fontId="0" fillId="0" borderId="0" xfId="0"/>
    <xf numFmtId="49" fontId="19" fillId="0" borderId="10" xfId="0" applyNumberFormat="1" applyFont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49" fontId="20" fillId="0" borderId="0" xfId="0" applyNumberFormat="1" applyFont="1" applyBorder="1" applyAlignment="1">
      <alignment horizontal="center" wrapText="1"/>
    </xf>
    <xf numFmtId="49" fontId="23" fillId="0" borderId="0" xfId="0" applyNumberFormat="1" applyFont="1" applyBorder="1" applyAlignment="1">
      <alignment horizontal="center"/>
    </xf>
    <xf numFmtId="164" fontId="22" fillId="0" borderId="11" xfId="0" applyNumberFormat="1" applyFont="1" applyFill="1" applyBorder="1" applyAlignment="1" applyProtection="1">
      <alignment horizontal="right"/>
      <protection locked="0"/>
    </xf>
    <xf numFmtId="164" fontId="22" fillId="0" borderId="12" xfId="0" applyNumberFormat="1" applyFont="1" applyFill="1" applyBorder="1" applyAlignment="1" applyProtection="1">
      <alignment horizontal="right"/>
      <protection locked="0"/>
    </xf>
    <xf numFmtId="49" fontId="22" fillId="15" borderId="13" xfId="0" applyNumberFormat="1" applyFont="1" applyFill="1" applyBorder="1" applyAlignment="1" applyProtection="1">
      <alignment horizontal="center"/>
    </xf>
    <xf numFmtId="49" fontId="22" fillId="15" borderId="14" xfId="0" applyNumberFormat="1" applyFont="1" applyFill="1" applyBorder="1" applyAlignment="1" applyProtection="1">
      <alignment horizontal="center"/>
    </xf>
    <xf numFmtId="49" fontId="22" fillId="15" borderId="15" xfId="0" applyNumberFormat="1" applyFont="1" applyFill="1" applyBorder="1" applyAlignment="1" applyProtection="1">
      <alignment horizontal="center"/>
    </xf>
    <xf numFmtId="0" fontId="18" fillId="0" borderId="0" xfId="0" applyFont="1" applyAlignment="1"/>
    <xf numFmtId="0" fontId="19" fillId="0" borderId="0" xfId="0" applyFont="1"/>
    <xf numFmtId="49" fontId="19" fillId="0" borderId="0" xfId="0" applyNumberFormat="1" applyFont="1" applyBorder="1" applyAlignment="1">
      <alignment horizontal="center"/>
    </xf>
    <xf numFmtId="49" fontId="19" fillId="0" borderId="16" xfId="0" applyNumberFormat="1" applyFont="1" applyBorder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49" fontId="21" fillId="0" borderId="0" xfId="0" applyNumberFormat="1" applyFont="1" applyBorder="1" applyAlignment="1">
      <alignment horizontal="center"/>
    </xf>
    <xf numFmtId="49" fontId="18" fillId="0" borderId="0" xfId="0" applyNumberFormat="1" applyFont="1" applyBorder="1" applyAlignment="1" applyProtection="1">
      <alignment horizontal="center"/>
      <protection locked="0"/>
    </xf>
    <xf numFmtId="49" fontId="18" fillId="0" borderId="0" xfId="0" applyNumberFormat="1" applyFont="1" applyBorder="1" applyAlignment="1">
      <alignment horizontal="center"/>
    </xf>
    <xf numFmtId="0" fontId="20" fillId="0" borderId="0" xfId="0" applyFont="1" applyBorder="1" applyAlignment="1"/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Continuous"/>
    </xf>
    <xf numFmtId="0" fontId="20" fillId="0" borderId="0" xfId="0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49" fontId="20" fillId="0" borderId="0" xfId="0" applyNumberFormat="1" applyFont="1"/>
    <xf numFmtId="0" fontId="20" fillId="0" borderId="17" xfId="0" applyFont="1" applyBorder="1"/>
    <xf numFmtId="0" fontId="20" fillId="0" borderId="17" xfId="0" applyFont="1" applyBorder="1" applyAlignment="1">
      <alignment horizontal="left" wrapText="1"/>
    </xf>
    <xf numFmtId="49" fontId="24" fillId="0" borderId="0" xfId="0" applyNumberFormat="1" applyFont="1"/>
    <xf numFmtId="49" fontId="22" fillId="0" borderId="18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vertical="center"/>
    </xf>
    <xf numFmtId="49" fontId="22" fillId="0" borderId="22" xfId="0" applyNumberFormat="1" applyFont="1" applyBorder="1" applyAlignment="1">
      <alignment horizontal="center" vertical="center" wrapText="1"/>
    </xf>
    <xf numFmtId="49" fontId="22" fillId="0" borderId="23" xfId="0" applyNumberFormat="1" applyFont="1" applyBorder="1" applyAlignment="1">
      <alignment vertical="center"/>
    </xf>
    <xf numFmtId="49" fontId="22" fillId="0" borderId="24" xfId="0" applyNumberFormat="1" applyFont="1" applyBorder="1" applyAlignment="1">
      <alignment vertical="center" wrapText="1"/>
    </xf>
    <xf numFmtId="49" fontId="22" fillId="0" borderId="24" xfId="0" applyNumberFormat="1" applyFont="1" applyBorder="1" applyAlignment="1">
      <alignment horizontal="center" vertical="center" wrapText="1"/>
    </xf>
    <xf numFmtId="49" fontId="22" fillId="0" borderId="25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0" fontId="25" fillId="15" borderId="0" xfId="0" applyFont="1" applyFill="1" applyAlignment="1">
      <alignment horizontal="center" wrapText="1"/>
    </xf>
    <xf numFmtId="0" fontId="22" fillId="15" borderId="26" xfId="0" applyFont="1" applyFill="1" applyBorder="1" applyAlignment="1">
      <alignment wrapText="1"/>
    </xf>
    <xf numFmtId="0" fontId="22" fillId="15" borderId="26" xfId="0" applyFont="1" applyFill="1" applyBorder="1" applyAlignment="1">
      <alignment horizontal="left" wrapText="1"/>
    </xf>
    <xf numFmtId="0" fontId="22" fillId="15" borderId="27" xfId="0" applyFont="1" applyFill="1" applyBorder="1" applyAlignment="1">
      <alignment horizontal="left" wrapText="1"/>
    </xf>
    <xf numFmtId="164" fontId="22" fillId="0" borderId="28" xfId="0" applyNumberFormat="1" applyFont="1" applyFill="1" applyBorder="1" applyAlignment="1" applyProtection="1">
      <alignment horizontal="right"/>
      <protection locked="0"/>
    </xf>
    <xf numFmtId="164" fontId="22" fillId="0" borderId="29" xfId="0" applyNumberFormat="1" applyFont="1" applyFill="1" applyBorder="1" applyAlignment="1" applyProtection="1">
      <alignment horizontal="right"/>
      <protection locked="0"/>
    </xf>
    <xf numFmtId="0" fontId="22" fillId="15" borderId="30" xfId="0" applyFont="1" applyFill="1" applyBorder="1" applyAlignment="1">
      <alignment horizontal="left" wrapText="1"/>
    </xf>
    <xf numFmtId="0" fontId="25" fillId="15" borderId="31" xfId="0" applyFont="1" applyFill="1" applyBorder="1" applyAlignment="1">
      <alignment horizontal="center" wrapText="1"/>
    </xf>
    <xf numFmtId="0" fontId="25" fillId="15" borderId="32" xfId="0" applyFont="1" applyFill="1" applyBorder="1" applyAlignment="1">
      <alignment horizontal="left" wrapText="1"/>
    </xf>
    <xf numFmtId="0" fontId="22" fillId="15" borderId="33" xfId="0" applyFont="1" applyFill="1" applyBorder="1" applyAlignment="1">
      <alignment horizontal="left" wrapText="1"/>
    </xf>
    <xf numFmtId="0" fontId="22" fillId="15" borderId="26" xfId="0" applyFont="1" applyFill="1" applyBorder="1" applyAlignment="1">
      <alignment horizontal="left" wrapText="1" indent="2"/>
    </xf>
    <xf numFmtId="0" fontId="22" fillId="15" borderId="26" xfId="0" applyFont="1" applyFill="1" applyBorder="1" applyAlignment="1">
      <alignment horizontal="left" wrapText="1" indent="1"/>
    </xf>
    <xf numFmtId="0" fontId="22" fillId="15" borderId="27" xfId="0" applyFont="1" applyFill="1" applyBorder="1" applyAlignment="1">
      <alignment horizontal="left" wrapText="1" indent="1"/>
    </xf>
    <xf numFmtId="0" fontId="22" fillId="15" borderId="30" xfId="0" applyFont="1" applyFill="1" applyBorder="1" applyAlignment="1">
      <alignment horizontal="left" wrapText="1" indent="1"/>
    </xf>
    <xf numFmtId="0" fontId="22" fillId="15" borderId="34" xfId="0" applyFont="1" applyFill="1" applyBorder="1" applyAlignment="1">
      <alignment horizontal="left" wrapText="1" indent="1"/>
    </xf>
    <xf numFmtId="164" fontId="22" fillId="0" borderId="35" xfId="0" applyNumberFormat="1" applyFont="1" applyFill="1" applyBorder="1" applyAlignment="1" applyProtection="1">
      <alignment horizontal="right"/>
      <protection locked="0"/>
    </xf>
    <xf numFmtId="164" fontId="22" fillId="0" borderId="36" xfId="0" applyNumberFormat="1" applyFont="1" applyFill="1" applyBorder="1" applyAlignment="1" applyProtection="1">
      <alignment horizontal="right"/>
      <protection locked="0"/>
    </xf>
    <xf numFmtId="0" fontId="22" fillId="15" borderId="37" xfId="0" applyFont="1" applyFill="1" applyBorder="1" applyAlignment="1">
      <alignment horizontal="left" wrapText="1"/>
    </xf>
    <xf numFmtId="0" fontId="22" fillId="15" borderId="33" xfId="0" applyFont="1" applyFill="1" applyBorder="1" applyAlignment="1">
      <alignment horizontal="left" wrapText="1" indent="3"/>
    </xf>
    <xf numFmtId="0" fontId="22" fillId="15" borderId="33" xfId="0" applyFont="1" applyFill="1" applyBorder="1" applyAlignment="1">
      <alignment horizontal="left" wrapText="1" indent="2"/>
    </xf>
    <xf numFmtId="0" fontId="22" fillId="15" borderId="33" xfId="0" applyFont="1" applyFill="1" applyBorder="1" applyAlignment="1">
      <alignment horizontal="left" wrapText="1" indent="1"/>
    </xf>
    <xf numFmtId="164" fontId="22" fillId="0" borderId="19" xfId="0" applyNumberFormat="1" applyFont="1" applyFill="1" applyBorder="1" applyAlignment="1" applyProtection="1">
      <alignment horizontal="right"/>
      <protection locked="0"/>
    </xf>
    <xf numFmtId="0" fontId="22" fillId="15" borderId="0" xfId="0" applyFont="1" applyFill="1" applyBorder="1" applyAlignment="1">
      <alignment horizontal="left" wrapText="1"/>
    </xf>
    <xf numFmtId="0" fontId="25" fillId="15" borderId="38" xfId="0" applyFont="1" applyFill="1" applyBorder="1" applyAlignment="1">
      <alignment horizontal="left" wrapText="1"/>
    </xf>
    <xf numFmtId="0" fontId="22" fillId="15" borderId="39" xfId="0" applyFont="1" applyFill="1" applyBorder="1" applyAlignment="1">
      <alignment horizontal="left" wrapText="1"/>
    </xf>
    <xf numFmtId="0" fontId="25" fillId="15" borderId="40" xfId="0" applyFont="1" applyFill="1" applyBorder="1" applyAlignment="1">
      <alignment horizontal="center" wrapText="1"/>
    </xf>
    <xf numFmtId="164" fontId="22" fillId="0" borderId="41" xfId="0" applyNumberFormat="1" applyFont="1" applyFill="1" applyBorder="1" applyAlignment="1" applyProtection="1">
      <alignment horizontal="right"/>
      <protection locked="0"/>
    </xf>
    <xf numFmtId="164" fontId="22" fillId="16" borderId="11" xfId="0" applyNumberFormat="1" applyFont="1" applyFill="1" applyBorder="1" applyAlignment="1" applyProtection="1">
      <alignment horizontal="right"/>
    </xf>
    <xf numFmtId="164" fontId="22" fillId="17" borderId="11" xfId="0" applyNumberFormat="1" applyFont="1" applyFill="1" applyBorder="1" applyAlignment="1" applyProtection="1">
      <alignment horizontal="right"/>
    </xf>
    <xf numFmtId="164" fontId="22" fillId="17" borderId="28" xfId="0" applyNumberFormat="1" applyFont="1" applyFill="1" applyBorder="1" applyAlignment="1" applyProtection="1">
      <alignment horizontal="right"/>
    </xf>
    <xf numFmtId="49" fontId="22" fillId="15" borderId="42" xfId="0" applyNumberFormat="1" applyFont="1" applyFill="1" applyBorder="1" applyAlignment="1" applyProtection="1">
      <alignment horizontal="center"/>
    </xf>
    <xf numFmtId="164" fontId="22" fillId="16" borderId="36" xfId="0" applyNumberFormat="1" applyFont="1" applyFill="1" applyBorder="1" applyAlignment="1" applyProtection="1">
      <alignment horizontal="right"/>
    </xf>
    <xf numFmtId="49" fontId="20" fillId="0" borderId="17" xfId="0" applyNumberFormat="1" applyFont="1" applyBorder="1" applyAlignment="1" applyProtection="1">
      <alignment horizontal="center"/>
    </xf>
    <xf numFmtId="0" fontId="20" fillId="0" borderId="17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49" fontId="22" fillId="0" borderId="19" xfId="0" applyNumberFormat="1" applyFont="1" applyBorder="1" applyAlignment="1" applyProtection="1">
      <alignment horizontal="center" vertical="center" wrapText="1"/>
    </xf>
    <xf numFmtId="49" fontId="22" fillId="0" borderId="20" xfId="0" applyNumberFormat="1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center" vertical="center" wrapText="1"/>
    </xf>
    <xf numFmtId="49" fontId="22" fillId="0" borderId="24" xfId="0" applyNumberFormat="1" applyFont="1" applyBorder="1" applyAlignment="1" applyProtection="1">
      <alignment vertical="center" wrapText="1"/>
    </xf>
    <xf numFmtId="49" fontId="22" fillId="0" borderId="24" xfId="0" applyNumberFormat="1" applyFont="1" applyBorder="1" applyAlignment="1" applyProtection="1">
      <alignment horizontal="center" vertical="center" wrapText="1"/>
    </xf>
    <xf numFmtId="49" fontId="22" fillId="0" borderId="19" xfId="0" applyNumberFormat="1" applyFont="1" applyBorder="1" applyAlignment="1" applyProtection="1">
      <alignment horizontal="center" vertical="center"/>
    </xf>
    <xf numFmtId="164" fontId="22" fillId="16" borderId="12" xfId="0" applyNumberFormat="1" applyFont="1" applyFill="1" applyBorder="1" applyAlignment="1" applyProtection="1">
      <alignment horizontal="right"/>
    </xf>
    <xf numFmtId="49" fontId="22" fillId="15" borderId="43" xfId="0" applyNumberFormat="1" applyFont="1" applyFill="1" applyBorder="1" applyAlignment="1" applyProtection="1">
      <alignment horizontal="center"/>
    </xf>
    <xf numFmtId="164" fontId="22" fillId="17" borderId="44" xfId="0" applyNumberFormat="1" applyFont="1" applyFill="1" applyBorder="1" applyAlignment="1" applyProtection="1">
      <alignment horizontal="right"/>
    </xf>
    <xf numFmtId="164" fontId="22" fillId="17" borderId="45" xfId="0" applyNumberFormat="1" applyFont="1" applyFill="1" applyBorder="1" applyAlignment="1" applyProtection="1">
      <alignment horizontal="right"/>
    </xf>
    <xf numFmtId="164" fontId="25" fillId="18" borderId="44" xfId="0" applyNumberFormat="1" applyFont="1" applyFill="1" applyBorder="1" applyAlignment="1" applyProtection="1">
      <alignment horizontal="right"/>
    </xf>
    <xf numFmtId="49" fontId="22" fillId="15" borderId="46" xfId="0" applyNumberFormat="1" applyFont="1" applyFill="1" applyBorder="1" applyAlignment="1" applyProtection="1">
      <alignment horizontal="center"/>
    </xf>
    <xf numFmtId="164" fontId="25" fillId="18" borderId="47" xfId="0" applyNumberFormat="1" applyFont="1" applyFill="1" applyBorder="1" applyAlignment="1" applyProtection="1">
      <alignment horizontal="right"/>
    </xf>
    <xf numFmtId="164" fontId="22" fillId="0" borderId="48" xfId="0" applyNumberFormat="1" applyFont="1" applyFill="1" applyBorder="1" applyAlignment="1" applyProtection="1">
      <alignment horizontal="right"/>
      <protection locked="0"/>
    </xf>
    <xf numFmtId="164" fontId="22" fillId="0" borderId="49" xfId="0" applyNumberFormat="1" applyFont="1" applyFill="1" applyBorder="1" applyAlignment="1" applyProtection="1">
      <alignment horizontal="right"/>
      <protection locked="0"/>
    </xf>
    <xf numFmtId="164" fontId="22" fillId="17" borderId="49" xfId="0" applyNumberFormat="1" applyFont="1" applyFill="1" applyBorder="1" applyAlignment="1" applyProtection="1">
      <alignment horizontal="right"/>
    </xf>
    <xf numFmtId="164" fontId="22" fillId="0" borderId="50" xfId="0" applyNumberFormat="1" applyFont="1" applyFill="1" applyBorder="1" applyAlignment="1" applyProtection="1">
      <alignment horizontal="right"/>
      <protection locked="0"/>
    </xf>
    <xf numFmtId="164" fontId="22" fillId="0" borderId="20" xfId="0" applyNumberFormat="1" applyFont="1" applyFill="1" applyBorder="1" applyAlignment="1" applyProtection="1">
      <alignment horizontal="right"/>
      <protection locked="0"/>
    </xf>
    <xf numFmtId="164" fontId="22" fillId="17" borderId="51" xfId="0" applyNumberFormat="1" applyFont="1" applyFill="1" applyBorder="1" applyAlignment="1" applyProtection="1">
      <alignment horizontal="right"/>
    </xf>
    <xf numFmtId="164" fontId="25" fillId="18" borderId="51" xfId="0" applyNumberFormat="1" applyFont="1" applyFill="1" applyBorder="1" applyAlignment="1" applyProtection="1">
      <alignment horizontal="right"/>
    </xf>
    <xf numFmtId="164" fontId="25" fillId="18" borderId="52" xfId="0" applyNumberFormat="1" applyFont="1" applyFill="1" applyBorder="1" applyAlignment="1" applyProtection="1">
      <alignment horizontal="right"/>
    </xf>
    <xf numFmtId="164" fontId="25" fillId="18" borderId="53" xfId="0" applyNumberFormat="1" applyFont="1" applyFill="1" applyBorder="1" applyAlignment="1" applyProtection="1">
      <alignment horizontal="right"/>
    </xf>
    <xf numFmtId="0" fontId="20" fillId="0" borderId="0" xfId="0" applyFont="1" applyAlignment="1">
      <alignment horizontal="left"/>
    </xf>
    <xf numFmtId="49" fontId="22" fillId="0" borderId="11" xfId="0" applyNumberFormat="1" applyFont="1" applyBorder="1" applyAlignment="1">
      <alignment horizontal="center" vertical="center" wrapText="1"/>
    </xf>
    <xf numFmtId="164" fontId="25" fillId="0" borderId="51" xfId="0" applyNumberFormat="1" applyFont="1" applyFill="1" applyBorder="1" applyAlignment="1" applyProtection="1">
      <alignment horizontal="right"/>
      <protection locked="0"/>
    </xf>
    <xf numFmtId="164" fontId="22" fillId="0" borderId="12" xfId="0" applyNumberFormat="1" applyFont="1" applyFill="1" applyBorder="1" applyAlignment="1" applyProtection="1">
      <alignment horizontal="right"/>
      <protection locked="0"/>
    </xf>
    <xf numFmtId="164" fontId="22" fillId="0" borderId="11" xfId="0" applyNumberFormat="1" applyFont="1" applyFill="1" applyBorder="1" applyAlignment="1" applyProtection="1">
      <alignment horizontal="right"/>
      <protection locked="0"/>
    </xf>
    <xf numFmtId="49" fontId="22" fillId="0" borderId="49" xfId="0" applyNumberFormat="1" applyFont="1" applyBorder="1" applyAlignment="1" applyProtection="1">
      <alignment horizontal="center" vertical="center"/>
    </xf>
    <xf numFmtId="49" fontId="22" fillId="0" borderId="57" xfId="0" applyNumberFormat="1" applyFont="1" applyBorder="1" applyAlignment="1" applyProtection="1">
      <alignment horizontal="center" vertical="center"/>
    </xf>
    <xf numFmtId="164" fontId="22" fillId="0" borderId="54" xfId="0" applyNumberFormat="1" applyFont="1" applyFill="1" applyBorder="1" applyAlignment="1" applyProtection="1">
      <alignment horizontal="right"/>
      <protection locked="0"/>
    </xf>
    <xf numFmtId="164" fontId="22" fillId="0" borderId="55" xfId="0" applyNumberFormat="1" applyFont="1" applyFill="1" applyBorder="1" applyAlignment="1" applyProtection="1">
      <alignment horizontal="right"/>
      <protection locked="0"/>
    </xf>
    <xf numFmtId="164" fontId="22" fillId="17" borderId="22" xfId="0" applyNumberFormat="1" applyFont="1" applyFill="1" applyBorder="1" applyAlignment="1" applyProtection="1">
      <alignment horizontal="right"/>
    </xf>
    <xf numFmtId="164" fontId="22" fillId="17" borderId="24" xfId="0" applyNumberFormat="1" applyFont="1" applyFill="1" applyBorder="1" applyAlignment="1" applyProtection="1">
      <alignment horizontal="right"/>
    </xf>
    <xf numFmtId="49" fontId="22" fillId="15" borderId="15" xfId="0" applyNumberFormat="1" applyFont="1" applyFill="1" applyBorder="1" applyAlignment="1" applyProtection="1">
      <alignment horizontal="center"/>
    </xf>
    <xf numFmtId="49" fontId="22" fillId="15" borderId="14" xfId="0" applyNumberFormat="1" applyFont="1" applyFill="1" applyBorder="1" applyAlignment="1" applyProtection="1">
      <alignment horizontal="center"/>
    </xf>
    <xf numFmtId="49" fontId="22" fillId="15" borderId="13" xfId="0" applyNumberFormat="1" applyFont="1" applyFill="1" applyBorder="1" applyAlignment="1" applyProtection="1">
      <alignment horizontal="center"/>
    </xf>
    <xf numFmtId="49" fontId="22" fillId="0" borderId="49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 applyProtection="1">
      <alignment horizontal="center" vertical="center" wrapText="1"/>
    </xf>
    <xf numFmtId="164" fontId="22" fillId="16" borderId="12" xfId="0" applyNumberFormat="1" applyFont="1" applyFill="1" applyBorder="1" applyAlignment="1" applyProtection="1">
      <alignment horizontal="right"/>
    </xf>
    <xf numFmtId="164" fontId="22" fillId="16" borderId="11" xfId="0" applyNumberFormat="1" applyFont="1" applyFill="1" applyBorder="1" applyAlignment="1" applyProtection="1">
      <alignment horizontal="right"/>
    </xf>
    <xf numFmtId="164" fontId="25" fillId="16" borderId="44" xfId="0" applyNumberFormat="1" applyFont="1" applyFill="1" applyBorder="1" applyAlignment="1" applyProtection="1">
      <alignment horizontal="right"/>
    </xf>
    <xf numFmtId="164" fontId="25" fillId="0" borderId="44" xfId="0" applyNumberFormat="1" applyFont="1" applyFill="1" applyBorder="1" applyAlignment="1" applyProtection="1">
      <alignment horizontal="right"/>
      <protection locked="0"/>
    </xf>
    <xf numFmtId="49" fontId="22" fillId="0" borderId="20" xfId="0" applyNumberFormat="1" applyFont="1" applyBorder="1" applyAlignment="1" applyProtection="1">
      <alignment horizontal="center" vertical="center" wrapText="1"/>
    </xf>
    <xf numFmtId="49" fontId="22" fillId="0" borderId="56" xfId="0" applyNumberFormat="1" applyFont="1" applyBorder="1" applyAlignment="1" applyProtection="1">
      <alignment horizontal="center" vertical="center" wrapText="1"/>
    </xf>
    <xf numFmtId="49" fontId="19" fillId="0" borderId="10" xfId="0" applyNumberFormat="1" applyFont="1" applyBorder="1" applyAlignment="1">
      <alignment horizontal="center"/>
    </xf>
    <xf numFmtId="164" fontId="22" fillId="17" borderId="20" xfId="0" applyNumberFormat="1" applyFont="1" applyFill="1" applyBorder="1" applyAlignment="1" applyProtection="1">
      <alignment horizontal="right"/>
    </xf>
    <xf numFmtId="164" fontId="22" fillId="17" borderId="56" xfId="0" applyNumberFormat="1" applyFont="1" applyFill="1" applyBorder="1" applyAlignment="1" applyProtection="1">
      <alignment horizontal="right"/>
    </xf>
    <xf numFmtId="49" fontId="22" fillId="0" borderId="49" xfId="0" applyNumberFormat="1" applyFont="1" applyBorder="1" applyAlignment="1" applyProtection="1">
      <alignment horizontal="center" vertical="center" wrapText="1"/>
    </xf>
    <xf numFmtId="49" fontId="19" fillId="0" borderId="0" xfId="0" applyNumberFormat="1" applyFont="1" applyAlignment="1">
      <alignment horizontal="center"/>
    </xf>
    <xf numFmtId="164" fontId="25" fillId="0" borderId="45" xfId="0" applyNumberFormat="1" applyFont="1" applyFill="1" applyBorder="1" applyAlignment="1" applyProtection="1">
      <alignment horizontal="right"/>
      <protection locked="0"/>
    </xf>
    <xf numFmtId="164" fontId="22" fillId="0" borderId="48" xfId="0" applyNumberFormat="1" applyFont="1" applyFill="1" applyBorder="1" applyAlignment="1" applyProtection="1">
      <alignment horizontal="right"/>
      <protection locked="0"/>
    </xf>
    <xf numFmtId="164" fontId="22" fillId="0" borderId="49" xfId="0" applyNumberFormat="1" applyFont="1" applyFill="1" applyBorder="1" applyAlignment="1" applyProtection="1">
      <alignment horizontal="right"/>
      <protection locked="0"/>
    </xf>
    <xf numFmtId="49" fontId="19" fillId="0" borderId="0" xfId="0" applyNumberFormat="1" applyFont="1" applyBorder="1" applyAlignment="1">
      <alignment horizontal="center"/>
    </xf>
    <xf numFmtId="164" fontId="22" fillId="17" borderId="28" xfId="0" applyNumberFormat="1" applyFont="1" applyFill="1" applyBorder="1" applyAlignment="1" applyProtection="1">
      <alignment horizontal="right"/>
    </xf>
    <xf numFmtId="49" fontId="22" fillId="0" borderId="49" xfId="0" applyNumberFormat="1" applyFont="1" applyBorder="1" applyAlignment="1">
      <alignment horizontal="center" vertical="center"/>
    </xf>
    <xf numFmtId="49" fontId="22" fillId="0" borderId="5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 indent="1"/>
    </xf>
    <xf numFmtId="0" fontId="19" fillId="0" borderId="31" xfId="0" applyFont="1" applyBorder="1" applyAlignment="1">
      <alignment horizontal="right" indent="1"/>
    </xf>
    <xf numFmtId="49" fontId="22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22" fillId="0" borderId="20" xfId="0" applyNumberFormat="1" applyFont="1" applyBorder="1" applyAlignment="1">
      <alignment horizontal="center" vertical="center" wrapText="1"/>
    </xf>
    <xf numFmtId="49" fontId="22" fillId="0" borderId="56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wrapText="1"/>
    </xf>
    <xf numFmtId="49" fontId="23" fillId="0" borderId="0" xfId="0" applyNumberFormat="1" applyFont="1" applyBorder="1" applyAlignment="1">
      <alignment horizontal="center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85"/>
  <sheetViews>
    <sheetView tabSelected="1" zoomScale="98" zoomScaleNormal="98" workbookViewId="0"/>
  </sheetViews>
  <sheetFormatPr defaultRowHeight="12.75" x14ac:dyDescent="0.2"/>
  <cols>
    <col min="1" max="1" width="52.7109375" style="11" customWidth="1"/>
    <col min="2" max="2" width="6.5703125" style="11" customWidth="1"/>
    <col min="3" max="3" width="18.7109375" style="11" customWidth="1"/>
    <col min="4" max="10" width="16.7109375" style="11" customWidth="1"/>
    <col min="11" max="11" width="10.85546875" style="2" hidden="1" customWidth="1"/>
    <col min="12" max="12" width="11.85546875" style="2" hidden="1" customWidth="1"/>
    <col min="13" max="13" width="10.5703125" style="11" hidden="1" customWidth="1"/>
    <col min="14" max="14" width="15.140625" style="11" hidden="1" customWidth="1"/>
    <col min="15" max="16384" width="9.140625" style="11"/>
  </cols>
  <sheetData>
    <row r="1" spans="1:14" ht="15" thickBot="1" x14ac:dyDescent="0.25">
      <c r="A1" s="10"/>
      <c r="B1" s="10"/>
      <c r="F1" s="12"/>
      <c r="G1" s="132" t="s">
        <v>83</v>
      </c>
      <c r="H1" s="132"/>
      <c r="I1" s="133"/>
      <c r="J1" s="13" t="s">
        <v>34</v>
      </c>
      <c r="M1" s="14" t="s">
        <v>62</v>
      </c>
      <c r="N1" s="14" t="s">
        <v>72</v>
      </c>
    </row>
    <row r="2" spans="1:14" ht="15" x14ac:dyDescent="0.25">
      <c r="A2" s="10"/>
      <c r="B2" s="10"/>
      <c r="C2" s="15"/>
      <c r="D2" s="16"/>
      <c r="E2" s="17"/>
      <c r="F2" s="17"/>
      <c r="G2" s="17"/>
      <c r="H2" s="17"/>
      <c r="I2" s="17"/>
      <c r="J2" s="17"/>
      <c r="K2" s="2" t="s">
        <v>217</v>
      </c>
      <c r="M2" s="14" t="s">
        <v>63</v>
      </c>
      <c r="N2" s="14" t="s">
        <v>73</v>
      </c>
    </row>
    <row r="3" spans="1:14" ht="14.25" x14ac:dyDescent="0.2">
      <c r="A3" s="135" t="s">
        <v>33</v>
      </c>
      <c r="B3" s="135"/>
      <c r="C3" s="135"/>
      <c r="D3" s="135"/>
      <c r="E3" s="135"/>
      <c r="F3" s="135"/>
      <c r="G3" s="135"/>
      <c r="H3" s="135"/>
      <c r="I3" s="135"/>
      <c r="J3" s="18"/>
      <c r="K3" s="19" t="s">
        <v>220</v>
      </c>
      <c r="L3" s="19"/>
      <c r="M3" s="20" t="s">
        <v>64</v>
      </c>
      <c r="N3" s="14" t="s">
        <v>74</v>
      </c>
    </row>
    <row r="4" spans="1:14" x14ac:dyDescent="0.2">
      <c r="A4" s="21"/>
      <c r="B4" s="22"/>
      <c r="C4" s="23"/>
      <c r="D4" s="23"/>
      <c r="E4" s="14"/>
      <c r="F4" s="14"/>
      <c r="G4" s="14"/>
      <c r="H4" s="14"/>
      <c r="I4" s="14"/>
      <c r="J4" s="14"/>
      <c r="K4" s="24" t="s">
        <v>218</v>
      </c>
      <c r="L4" s="24"/>
      <c r="M4" s="14" t="s">
        <v>65</v>
      </c>
      <c r="N4" s="14" t="s">
        <v>75</v>
      </c>
    </row>
    <row r="5" spans="1:14" x14ac:dyDescent="0.2">
      <c r="A5" s="25" t="s">
        <v>31</v>
      </c>
      <c r="B5" s="134" t="s">
        <v>215</v>
      </c>
      <c r="C5" s="134"/>
      <c r="D5" s="134"/>
      <c r="E5" s="134"/>
      <c r="F5" s="134"/>
      <c r="G5" s="134"/>
      <c r="H5" s="134"/>
      <c r="I5" s="134"/>
      <c r="J5" s="134"/>
      <c r="K5" s="2" t="s">
        <v>216</v>
      </c>
      <c r="M5" s="14" t="s">
        <v>66</v>
      </c>
      <c r="N5" s="14" t="s">
        <v>76</v>
      </c>
    </row>
    <row r="6" spans="1:14" x14ac:dyDescent="0.2">
      <c r="A6" s="14"/>
      <c r="B6" s="138"/>
      <c r="C6" s="138"/>
      <c r="D6" s="138"/>
      <c r="E6" s="138"/>
      <c r="F6" s="3"/>
      <c r="G6" s="3"/>
      <c r="H6" s="3"/>
      <c r="I6" s="3"/>
      <c r="J6" s="3"/>
      <c r="M6" s="14" t="s">
        <v>67</v>
      </c>
      <c r="N6" s="14" t="s">
        <v>77</v>
      </c>
    </row>
    <row r="7" spans="1:14" x14ac:dyDescent="0.2">
      <c r="A7" s="139" t="s">
        <v>32</v>
      </c>
      <c r="B7" s="139"/>
      <c r="C7" s="139"/>
      <c r="D7" s="139"/>
      <c r="E7" s="139"/>
      <c r="F7" s="139"/>
      <c r="G7" s="139"/>
      <c r="H7" s="139"/>
      <c r="I7" s="139"/>
      <c r="J7" s="4"/>
      <c r="K7" s="2" t="s">
        <v>219</v>
      </c>
      <c r="M7" s="14" t="s">
        <v>68</v>
      </c>
      <c r="N7" s="14" t="s">
        <v>78</v>
      </c>
    </row>
    <row r="8" spans="1:14" x14ac:dyDescent="0.2">
      <c r="A8" s="21"/>
      <c r="B8" s="26"/>
      <c r="C8" s="27"/>
      <c r="D8" s="14"/>
      <c r="E8" s="14"/>
      <c r="F8" s="14"/>
      <c r="G8" s="14"/>
      <c r="H8" s="14"/>
      <c r="I8" s="14"/>
      <c r="J8" s="14"/>
      <c r="M8" s="14" t="s">
        <v>69</v>
      </c>
      <c r="N8" s="14" t="s">
        <v>79</v>
      </c>
    </row>
    <row r="9" spans="1:14" x14ac:dyDescent="0.2">
      <c r="A9" s="30" t="s">
        <v>0</v>
      </c>
      <c r="B9" s="31" t="s">
        <v>84</v>
      </c>
      <c r="C9" s="32" t="s">
        <v>85</v>
      </c>
      <c r="D9" s="130" t="s">
        <v>209</v>
      </c>
      <c r="E9" s="131"/>
      <c r="F9" s="131"/>
      <c r="G9" s="131"/>
      <c r="H9" s="131"/>
      <c r="I9" s="131"/>
      <c r="J9" s="131"/>
      <c r="M9" s="14" t="s">
        <v>70</v>
      </c>
      <c r="N9" s="14" t="s">
        <v>80</v>
      </c>
    </row>
    <row r="10" spans="1:14" x14ac:dyDescent="0.2">
      <c r="A10" s="33"/>
      <c r="B10" s="34" t="s">
        <v>86</v>
      </c>
      <c r="C10" s="34" t="s">
        <v>208</v>
      </c>
      <c r="D10" s="99" t="s">
        <v>87</v>
      </c>
      <c r="E10" s="99" t="s">
        <v>88</v>
      </c>
      <c r="F10" s="99" t="s">
        <v>89</v>
      </c>
      <c r="G10" s="99" t="s">
        <v>90</v>
      </c>
      <c r="H10" s="99" t="s">
        <v>91</v>
      </c>
      <c r="I10" s="112" t="s">
        <v>92</v>
      </c>
      <c r="J10" s="136" t="s">
        <v>206</v>
      </c>
      <c r="M10" s="14" t="s">
        <v>71</v>
      </c>
      <c r="N10" s="14" t="s">
        <v>81</v>
      </c>
    </row>
    <row r="11" spans="1:14" x14ac:dyDescent="0.2">
      <c r="A11" s="35"/>
      <c r="B11" s="36"/>
      <c r="C11" s="37"/>
      <c r="D11" s="99"/>
      <c r="E11" s="99"/>
      <c r="F11" s="99"/>
      <c r="G11" s="99"/>
      <c r="H11" s="99"/>
      <c r="I11" s="112"/>
      <c r="J11" s="137"/>
      <c r="M11" s="14"/>
      <c r="N11" s="14"/>
    </row>
    <row r="12" spans="1:14" ht="13.5" thickBot="1" x14ac:dyDescent="0.25">
      <c r="A12" s="38">
        <v>1</v>
      </c>
      <c r="B12" s="39" t="s">
        <v>1</v>
      </c>
      <c r="C12" s="32">
        <v>3</v>
      </c>
      <c r="D12" s="39">
        <v>4</v>
      </c>
      <c r="E12" s="39">
        <v>5</v>
      </c>
      <c r="F12" s="39" t="s">
        <v>93</v>
      </c>
      <c r="G12" s="39" t="s">
        <v>94</v>
      </c>
      <c r="H12" s="39" t="s">
        <v>95</v>
      </c>
      <c r="I12" s="32" t="s">
        <v>96</v>
      </c>
      <c r="J12" s="32" t="s">
        <v>207</v>
      </c>
      <c r="M12" s="14"/>
      <c r="N12" s="14" t="s">
        <v>82</v>
      </c>
    </row>
    <row r="13" spans="1:14" x14ac:dyDescent="0.2">
      <c r="A13" s="40" t="s">
        <v>2</v>
      </c>
      <c r="B13" s="110" t="s">
        <v>3</v>
      </c>
      <c r="C13" s="114">
        <f>D13+E13+F13+G13+H13+I13+J13</f>
        <v>2677347.65</v>
      </c>
      <c r="D13" s="101"/>
      <c r="E13" s="101"/>
      <c r="F13" s="101">
        <v>2677347.65</v>
      </c>
      <c r="G13" s="101"/>
      <c r="H13" s="101"/>
      <c r="I13" s="126"/>
      <c r="J13" s="105"/>
      <c r="K13" s="120" t="s">
        <v>38</v>
      </c>
      <c r="L13" s="124" t="s">
        <v>3</v>
      </c>
    </row>
    <row r="14" spans="1:14" x14ac:dyDescent="0.2">
      <c r="A14" s="41" t="s">
        <v>202</v>
      </c>
      <c r="B14" s="111"/>
      <c r="C14" s="115"/>
      <c r="D14" s="102"/>
      <c r="E14" s="102"/>
      <c r="F14" s="102"/>
      <c r="G14" s="102"/>
      <c r="H14" s="102"/>
      <c r="I14" s="127"/>
      <c r="J14" s="106"/>
      <c r="K14" s="120"/>
      <c r="L14" s="124"/>
    </row>
    <row r="15" spans="1:14" x14ac:dyDescent="0.2">
      <c r="A15" s="42" t="s">
        <v>97</v>
      </c>
      <c r="B15" s="7" t="s">
        <v>4</v>
      </c>
      <c r="C15" s="67">
        <f>D15+E15+F15+G15+H15+I15+J15</f>
        <v>2677347.65</v>
      </c>
      <c r="D15" s="5"/>
      <c r="E15" s="5"/>
      <c r="F15" s="5">
        <v>2677347.65</v>
      </c>
      <c r="G15" s="5"/>
      <c r="H15" s="5"/>
      <c r="I15" s="90"/>
      <c r="J15" s="44"/>
      <c r="K15" s="1" t="s">
        <v>39</v>
      </c>
      <c r="L15" s="2" t="s">
        <v>4</v>
      </c>
    </row>
    <row r="16" spans="1:14" ht="24" x14ac:dyDescent="0.2">
      <c r="A16" s="52" t="s">
        <v>98</v>
      </c>
      <c r="B16" s="7" t="s">
        <v>27</v>
      </c>
      <c r="C16" s="67">
        <f>D16+E16+F16+G16+H16+I16+J16</f>
        <v>2677347.65</v>
      </c>
      <c r="D16" s="5"/>
      <c r="E16" s="5"/>
      <c r="F16" s="5">
        <v>2677347.65</v>
      </c>
      <c r="G16" s="5"/>
      <c r="H16" s="5"/>
      <c r="I16" s="90"/>
      <c r="J16" s="44"/>
      <c r="K16" s="1" t="s">
        <v>40</v>
      </c>
      <c r="L16" s="2" t="s">
        <v>27</v>
      </c>
    </row>
    <row r="17" spans="1:12" x14ac:dyDescent="0.2">
      <c r="A17" s="41" t="s">
        <v>99</v>
      </c>
      <c r="B17" s="7" t="s">
        <v>5</v>
      </c>
      <c r="C17" s="68">
        <f t="shared" ref="C17:J17" si="0">C13-C15</f>
        <v>0</v>
      </c>
      <c r="D17" s="68">
        <f t="shared" si="0"/>
        <v>0</v>
      </c>
      <c r="E17" s="68">
        <f t="shared" si="0"/>
        <v>0</v>
      </c>
      <c r="F17" s="68">
        <f t="shared" si="0"/>
        <v>0</v>
      </c>
      <c r="G17" s="68">
        <f t="shared" si="0"/>
        <v>0</v>
      </c>
      <c r="H17" s="68">
        <f t="shared" si="0"/>
        <v>0</v>
      </c>
      <c r="I17" s="91">
        <f t="shared" si="0"/>
        <v>0</v>
      </c>
      <c r="J17" s="69">
        <f t="shared" si="0"/>
        <v>0</v>
      </c>
      <c r="K17" s="1" t="s">
        <v>41</v>
      </c>
      <c r="L17" s="2" t="s">
        <v>5</v>
      </c>
    </row>
    <row r="18" spans="1:12" x14ac:dyDescent="0.2">
      <c r="A18" s="43" t="s">
        <v>100</v>
      </c>
      <c r="B18" s="7" t="s">
        <v>6</v>
      </c>
      <c r="C18" s="67">
        <f>D18+E18+F18+G18+H18+I18+J18</f>
        <v>0</v>
      </c>
      <c r="D18" s="5"/>
      <c r="E18" s="5"/>
      <c r="F18" s="5"/>
      <c r="G18" s="5"/>
      <c r="H18" s="5"/>
      <c r="I18" s="90"/>
      <c r="J18" s="44"/>
      <c r="K18" s="1" t="s">
        <v>42</v>
      </c>
      <c r="L18" s="2" t="s">
        <v>6</v>
      </c>
    </row>
    <row r="19" spans="1:12" x14ac:dyDescent="0.2">
      <c r="A19" s="42" t="s">
        <v>101</v>
      </c>
      <c r="B19" s="7" t="s">
        <v>7</v>
      </c>
      <c r="C19" s="67">
        <f>D19+E19+F19+G19+H19+I19+J19</f>
        <v>0</v>
      </c>
      <c r="D19" s="5"/>
      <c r="E19" s="5"/>
      <c r="F19" s="5"/>
      <c r="G19" s="5"/>
      <c r="H19" s="5"/>
      <c r="I19" s="90"/>
      <c r="J19" s="44"/>
      <c r="K19" s="1" t="s">
        <v>43</v>
      </c>
      <c r="L19" s="2" t="s">
        <v>7</v>
      </c>
    </row>
    <row r="20" spans="1:12" ht="24" x14ac:dyDescent="0.2">
      <c r="A20" s="52" t="s">
        <v>102</v>
      </c>
      <c r="B20" s="7" t="s">
        <v>35</v>
      </c>
      <c r="C20" s="67">
        <f>D20+E20+F20+G20+H20+I20+J20</f>
        <v>0</v>
      </c>
      <c r="D20" s="5"/>
      <c r="E20" s="5"/>
      <c r="F20" s="5"/>
      <c r="G20" s="5"/>
      <c r="H20" s="5"/>
      <c r="I20" s="90"/>
      <c r="J20" s="44"/>
      <c r="K20" s="1" t="s">
        <v>44</v>
      </c>
      <c r="L20" s="2" t="s">
        <v>35</v>
      </c>
    </row>
    <row r="21" spans="1:12" x14ac:dyDescent="0.2">
      <c r="A21" s="42" t="s">
        <v>103</v>
      </c>
      <c r="B21" s="7" t="s">
        <v>8</v>
      </c>
      <c r="C21" s="68">
        <f t="shared" ref="C21:J21" si="1">C18-C19</f>
        <v>0</v>
      </c>
      <c r="D21" s="68">
        <f t="shared" si="1"/>
        <v>0</v>
      </c>
      <c r="E21" s="68">
        <f t="shared" si="1"/>
        <v>0</v>
      </c>
      <c r="F21" s="68">
        <f t="shared" si="1"/>
        <v>0</v>
      </c>
      <c r="G21" s="68">
        <f t="shared" si="1"/>
        <v>0</v>
      </c>
      <c r="H21" s="68">
        <f t="shared" si="1"/>
        <v>0</v>
      </c>
      <c r="I21" s="91">
        <f t="shared" si="1"/>
        <v>0</v>
      </c>
      <c r="J21" s="69">
        <f t="shared" si="1"/>
        <v>0</v>
      </c>
      <c r="K21" s="1" t="s">
        <v>45</v>
      </c>
      <c r="L21" s="2" t="s">
        <v>8</v>
      </c>
    </row>
    <row r="22" spans="1:12" x14ac:dyDescent="0.2">
      <c r="A22" s="42" t="s">
        <v>104</v>
      </c>
      <c r="B22" s="7" t="s">
        <v>9</v>
      </c>
      <c r="C22" s="67">
        <f t="shared" ref="C22:C29" si="2">D22+E22+F22+G22+H22+I22+J22</f>
        <v>0</v>
      </c>
      <c r="D22" s="5"/>
      <c r="E22" s="5"/>
      <c r="F22" s="5"/>
      <c r="G22" s="5"/>
      <c r="H22" s="5"/>
      <c r="I22" s="90"/>
      <c r="J22" s="44"/>
      <c r="K22" s="1" t="s">
        <v>46</v>
      </c>
      <c r="L22" s="2" t="s">
        <v>9</v>
      </c>
    </row>
    <row r="23" spans="1:12" x14ac:dyDescent="0.2">
      <c r="A23" s="42" t="s">
        <v>214</v>
      </c>
      <c r="B23" s="7" t="s">
        <v>10</v>
      </c>
      <c r="C23" s="67">
        <f t="shared" si="2"/>
        <v>0</v>
      </c>
      <c r="D23" s="5"/>
      <c r="E23" s="5"/>
      <c r="F23" s="5"/>
      <c r="G23" s="5"/>
      <c r="H23" s="5"/>
      <c r="I23" s="90"/>
      <c r="J23" s="44"/>
      <c r="K23" s="1" t="s">
        <v>47</v>
      </c>
      <c r="L23" s="2" t="s">
        <v>10</v>
      </c>
    </row>
    <row r="24" spans="1:12" ht="24" x14ac:dyDescent="0.2">
      <c r="A24" s="52" t="s">
        <v>105</v>
      </c>
      <c r="B24" s="7" t="s">
        <v>36</v>
      </c>
      <c r="C24" s="67">
        <f t="shared" si="2"/>
        <v>0</v>
      </c>
      <c r="D24" s="5"/>
      <c r="E24" s="5"/>
      <c r="F24" s="5"/>
      <c r="G24" s="5"/>
      <c r="H24" s="5"/>
      <c r="I24" s="90"/>
      <c r="J24" s="44"/>
      <c r="K24" s="1" t="s">
        <v>48</v>
      </c>
      <c r="L24" s="2" t="s">
        <v>36</v>
      </c>
    </row>
    <row r="25" spans="1:12" ht="24" x14ac:dyDescent="0.2">
      <c r="A25" s="42" t="s">
        <v>213</v>
      </c>
      <c r="B25" s="7" t="s">
        <v>24</v>
      </c>
      <c r="C25" s="67">
        <f t="shared" si="2"/>
        <v>0</v>
      </c>
      <c r="D25" s="5"/>
      <c r="E25" s="5"/>
      <c r="F25" s="5"/>
      <c r="G25" s="5"/>
      <c r="H25" s="5"/>
      <c r="I25" s="90"/>
      <c r="J25" s="44"/>
      <c r="K25" s="1" t="s">
        <v>49</v>
      </c>
      <c r="L25" s="2" t="s">
        <v>24</v>
      </c>
    </row>
    <row r="26" spans="1:12" ht="24" x14ac:dyDescent="0.2">
      <c r="A26" s="53" t="s">
        <v>106</v>
      </c>
      <c r="B26" s="7" t="s">
        <v>25</v>
      </c>
      <c r="C26" s="67">
        <f t="shared" si="2"/>
        <v>0</v>
      </c>
      <c r="D26" s="5"/>
      <c r="E26" s="5"/>
      <c r="F26" s="5"/>
      <c r="G26" s="5"/>
      <c r="H26" s="5"/>
      <c r="I26" s="90"/>
      <c r="J26" s="44"/>
      <c r="K26" s="1" t="s">
        <v>50</v>
      </c>
      <c r="L26" s="2" t="s">
        <v>25</v>
      </c>
    </row>
    <row r="27" spans="1:12" x14ac:dyDescent="0.2">
      <c r="A27" s="42" t="s">
        <v>111</v>
      </c>
      <c r="B27" s="7" t="s">
        <v>107</v>
      </c>
      <c r="C27" s="67">
        <f t="shared" si="2"/>
        <v>0</v>
      </c>
      <c r="D27" s="5"/>
      <c r="E27" s="5"/>
      <c r="F27" s="5"/>
      <c r="G27" s="5"/>
      <c r="H27" s="5"/>
      <c r="I27" s="90"/>
      <c r="J27" s="44"/>
      <c r="K27" s="1" t="s">
        <v>109</v>
      </c>
      <c r="L27" s="2" t="s">
        <v>107</v>
      </c>
    </row>
    <row r="28" spans="1:12" ht="24" x14ac:dyDescent="0.2">
      <c r="A28" s="51" t="s">
        <v>105</v>
      </c>
      <c r="B28" s="7" t="s">
        <v>108</v>
      </c>
      <c r="C28" s="67">
        <f t="shared" si="2"/>
        <v>0</v>
      </c>
      <c r="D28" s="5"/>
      <c r="E28" s="5"/>
      <c r="F28" s="5"/>
      <c r="G28" s="5"/>
      <c r="H28" s="5"/>
      <c r="I28" s="90"/>
      <c r="J28" s="44"/>
      <c r="K28" s="1" t="s">
        <v>110</v>
      </c>
      <c r="L28" s="2" t="s">
        <v>108</v>
      </c>
    </row>
    <row r="29" spans="1:12" ht="13.5" thickBot="1" x14ac:dyDescent="0.25">
      <c r="A29" s="42" t="s">
        <v>11</v>
      </c>
      <c r="B29" s="70" t="s">
        <v>113</v>
      </c>
      <c r="C29" s="71">
        <f t="shared" si="2"/>
        <v>0</v>
      </c>
      <c r="D29" s="56"/>
      <c r="E29" s="56"/>
      <c r="F29" s="56"/>
      <c r="G29" s="56"/>
      <c r="H29" s="56"/>
      <c r="I29" s="92"/>
      <c r="J29" s="45"/>
      <c r="K29" s="1" t="s">
        <v>112</v>
      </c>
      <c r="L29" s="2" t="s">
        <v>113</v>
      </c>
    </row>
    <row r="30" spans="1:12" x14ac:dyDescent="0.2">
      <c r="A30" s="28"/>
      <c r="B30" s="72"/>
      <c r="C30" s="73"/>
      <c r="D30" s="73"/>
      <c r="E30" s="73"/>
      <c r="F30" s="74"/>
      <c r="G30" s="74"/>
      <c r="H30" s="74"/>
      <c r="I30" s="75"/>
      <c r="J30" s="75" t="s">
        <v>114</v>
      </c>
      <c r="K30" s="12"/>
    </row>
    <row r="31" spans="1:12" x14ac:dyDescent="0.2">
      <c r="A31" s="30" t="s">
        <v>0</v>
      </c>
      <c r="B31" s="76" t="s">
        <v>84</v>
      </c>
      <c r="C31" s="77" t="s">
        <v>85</v>
      </c>
      <c r="D31" s="103" t="s">
        <v>209</v>
      </c>
      <c r="E31" s="104"/>
      <c r="F31" s="104"/>
      <c r="G31" s="104"/>
      <c r="H31" s="104"/>
      <c r="I31" s="104"/>
      <c r="J31" s="104"/>
      <c r="K31" s="12"/>
    </row>
    <row r="32" spans="1:12" x14ac:dyDescent="0.2">
      <c r="A32" s="33"/>
      <c r="B32" s="78" t="s">
        <v>86</v>
      </c>
      <c r="C32" s="78" t="s">
        <v>208</v>
      </c>
      <c r="D32" s="113" t="s">
        <v>87</v>
      </c>
      <c r="E32" s="113" t="s">
        <v>88</v>
      </c>
      <c r="F32" s="113" t="s">
        <v>89</v>
      </c>
      <c r="G32" s="113" t="s">
        <v>90</v>
      </c>
      <c r="H32" s="113" t="s">
        <v>91</v>
      </c>
      <c r="I32" s="123" t="s">
        <v>92</v>
      </c>
      <c r="J32" s="118" t="s">
        <v>206</v>
      </c>
      <c r="K32" s="12"/>
    </row>
    <row r="33" spans="1:12" x14ac:dyDescent="0.2">
      <c r="A33" s="35"/>
      <c r="B33" s="79"/>
      <c r="C33" s="80"/>
      <c r="D33" s="113"/>
      <c r="E33" s="113"/>
      <c r="F33" s="113"/>
      <c r="G33" s="113"/>
      <c r="H33" s="113"/>
      <c r="I33" s="123"/>
      <c r="J33" s="119"/>
      <c r="K33" s="12"/>
    </row>
    <row r="34" spans="1:12" ht="13.5" thickBot="1" x14ac:dyDescent="0.25">
      <c r="A34" s="38">
        <v>1</v>
      </c>
      <c r="B34" s="81" t="s">
        <v>1</v>
      </c>
      <c r="C34" s="77">
        <v>3</v>
      </c>
      <c r="D34" s="81">
        <v>4</v>
      </c>
      <c r="E34" s="81">
        <v>5</v>
      </c>
      <c r="F34" s="81" t="s">
        <v>93</v>
      </c>
      <c r="G34" s="81" t="s">
        <v>94</v>
      </c>
      <c r="H34" s="81" t="s">
        <v>95</v>
      </c>
      <c r="I34" s="77" t="s">
        <v>96</v>
      </c>
      <c r="J34" s="77" t="s">
        <v>207</v>
      </c>
      <c r="K34" s="12"/>
    </row>
    <row r="35" spans="1:12" ht="24" x14ac:dyDescent="0.2">
      <c r="A35" s="57" t="s">
        <v>28</v>
      </c>
      <c r="B35" s="8" t="s">
        <v>12</v>
      </c>
      <c r="C35" s="82">
        <f>D35+E35+F35+G35+H35+I35+J35</f>
        <v>0</v>
      </c>
      <c r="D35" s="6"/>
      <c r="E35" s="6"/>
      <c r="F35" s="6"/>
      <c r="G35" s="6"/>
      <c r="H35" s="6"/>
      <c r="I35" s="89"/>
      <c r="J35" s="66"/>
      <c r="K35" s="2" t="s">
        <v>51</v>
      </c>
      <c r="L35" s="2" t="s">
        <v>12</v>
      </c>
    </row>
    <row r="36" spans="1:12" x14ac:dyDescent="0.2">
      <c r="A36" s="49" t="s">
        <v>203</v>
      </c>
      <c r="B36" s="7" t="s">
        <v>115</v>
      </c>
      <c r="C36" s="67">
        <f>D36+E36+F36+G36+H36+I36+J36</f>
        <v>0</v>
      </c>
      <c r="D36" s="5"/>
      <c r="E36" s="5"/>
      <c r="F36" s="5"/>
      <c r="G36" s="5"/>
      <c r="H36" s="5"/>
      <c r="I36" s="90"/>
      <c r="J36" s="44"/>
      <c r="K36" s="2" t="s">
        <v>205</v>
      </c>
      <c r="L36" s="2" t="s">
        <v>115</v>
      </c>
    </row>
    <row r="37" spans="1:12" ht="36" x14ac:dyDescent="0.2">
      <c r="A37" s="49" t="s">
        <v>222</v>
      </c>
      <c r="B37" s="7" t="s">
        <v>116</v>
      </c>
      <c r="C37" s="68">
        <f t="shared" ref="C37:J37" si="3">C17+C21+C22+C23+C25+C27+C29+C35+C36</f>
        <v>0</v>
      </c>
      <c r="D37" s="68">
        <f t="shared" si="3"/>
        <v>0</v>
      </c>
      <c r="E37" s="68">
        <f t="shared" si="3"/>
        <v>0</v>
      </c>
      <c r="F37" s="68">
        <f t="shared" si="3"/>
        <v>0</v>
      </c>
      <c r="G37" s="68">
        <f t="shared" si="3"/>
        <v>0</v>
      </c>
      <c r="H37" s="68">
        <f t="shared" si="3"/>
        <v>0</v>
      </c>
      <c r="I37" s="91">
        <f t="shared" si="3"/>
        <v>0</v>
      </c>
      <c r="J37" s="69">
        <f t="shared" si="3"/>
        <v>0</v>
      </c>
      <c r="K37" s="2" t="s">
        <v>204</v>
      </c>
      <c r="L37" s="2" t="s">
        <v>116</v>
      </c>
    </row>
    <row r="38" spans="1:12" x14ac:dyDescent="0.2">
      <c r="A38" s="40" t="s">
        <v>13</v>
      </c>
      <c r="B38" s="111" t="s">
        <v>118</v>
      </c>
      <c r="C38" s="107">
        <f t="shared" ref="C38:J38" si="4">C40+C41+C45</f>
        <v>0</v>
      </c>
      <c r="D38" s="107">
        <f t="shared" si="4"/>
        <v>0</v>
      </c>
      <c r="E38" s="107">
        <f t="shared" si="4"/>
        <v>0</v>
      </c>
      <c r="F38" s="107">
        <f t="shared" si="4"/>
        <v>0</v>
      </c>
      <c r="G38" s="107">
        <f t="shared" si="4"/>
        <v>0</v>
      </c>
      <c r="H38" s="107">
        <f t="shared" si="4"/>
        <v>0</v>
      </c>
      <c r="I38" s="121">
        <f t="shared" si="4"/>
        <v>0</v>
      </c>
      <c r="J38" s="129">
        <f t="shared" si="4"/>
        <v>0</v>
      </c>
      <c r="K38" s="128" t="s">
        <v>119</v>
      </c>
      <c r="L38" s="124" t="s">
        <v>118</v>
      </c>
    </row>
    <row r="39" spans="1:12" x14ac:dyDescent="0.2">
      <c r="A39" s="42" t="s">
        <v>117</v>
      </c>
      <c r="B39" s="111"/>
      <c r="C39" s="108"/>
      <c r="D39" s="108"/>
      <c r="E39" s="108"/>
      <c r="F39" s="108"/>
      <c r="G39" s="108"/>
      <c r="H39" s="108"/>
      <c r="I39" s="122"/>
      <c r="J39" s="129"/>
      <c r="K39" s="128"/>
      <c r="L39" s="124"/>
    </row>
    <row r="40" spans="1:12" ht="24" x14ac:dyDescent="0.2">
      <c r="A40" s="51" t="s">
        <v>120</v>
      </c>
      <c r="B40" s="7" t="s">
        <v>121</v>
      </c>
      <c r="C40" s="67">
        <f t="shared" ref="C40:C56" si="5">D40+E40+F40+G40+H40+I40+J40</f>
        <v>0</v>
      </c>
      <c r="D40" s="5"/>
      <c r="E40" s="5"/>
      <c r="F40" s="5"/>
      <c r="G40" s="5"/>
      <c r="H40" s="5"/>
      <c r="I40" s="90"/>
      <c r="J40" s="44"/>
      <c r="K40" s="2" t="s">
        <v>122</v>
      </c>
      <c r="L40" s="2" t="s">
        <v>121</v>
      </c>
    </row>
    <row r="41" spans="1:12" x14ac:dyDescent="0.2">
      <c r="A41" s="51" t="s">
        <v>123</v>
      </c>
      <c r="B41" s="7" t="s">
        <v>124</v>
      </c>
      <c r="C41" s="67">
        <f t="shared" si="5"/>
        <v>0</v>
      </c>
      <c r="D41" s="5"/>
      <c r="E41" s="5"/>
      <c r="F41" s="5"/>
      <c r="G41" s="5"/>
      <c r="H41" s="5"/>
      <c r="I41" s="90"/>
      <c r="J41" s="44"/>
      <c r="K41" s="2" t="s">
        <v>125</v>
      </c>
      <c r="L41" s="2" t="s">
        <v>124</v>
      </c>
    </row>
    <row r="42" spans="1:12" ht="24" x14ac:dyDescent="0.2">
      <c r="A42" s="50" t="s">
        <v>126</v>
      </c>
      <c r="B42" s="7" t="s">
        <v>127</v>
      </c>
      <c r="C42" s="67">
        <f t="shared" si="5"/>
        <v>0</v>
      </c>
      <c r="D42" s="5"/>
      <c r="E42" s="5"/>
      <c r="F42" s="5"/>
      <c r="G42" s="5"/>
      <c r="H42" s="5"/>
      <c r="I42" s="90"/>
      <c r="J42" s="44"/>
      <c r="K42" s="2" t="s">
        <v>128</v>
      </c>
      <c r="L42" s="2" t="s">
        <v>127</v>
      </c>
    </row>
    <row r="43" spans="1:12" ht="24" x14ac:dyDescent="0.2">
      <c r="A43" s="58" t="s">
        <v>106</v>
      </c>
      <c r="B43" s="7" t="s">
        <v>129</v>
      </c>
      <c r="C43" s="67">
        <f t="shared" si="5"/>
        <v>0</v>
      </c>
      <c r="D43" s="5"/>
      <c r="E43" s="5"/>
      <c r="F43" s="5"/>
      <c r="G43" s="5"/>
      <c r="H43" s="5"/>
      <c r="I43" s="90"/>
      <c r="J43" s="44"/>
      <c r="K43" s="2" t="s">
        <v>130</v>
      </c>
      <c r="L43" s="2" t="s">
        <v>129</v>
      </c>
    </row>
    <row r="44" spans="1:12" x14ac:dyDescent="0.2">
      <c r="A44" s="59" t="s">
        <v>131</v>
      </c>
      <c r="B44" s="7" t="s">
        <v>132</v>
      </c>
      <c r="C44" s="67">
        <f t="shared" si="5"/>
        <v>0</v>
      </c>
      <c r="D44" s="5"/>
      <c r="E44" s="5"/>
      <c r="F44" s="5"/>
      <c r="G44" s="5"/>
      <c r="H44" s="5"/>
      <c r="I44" s="90"/>
      <c r="J44" s="44"/>
      <c r="K44" s="2" t="s">
        <v>133</v>
      </c>
      <c r="L44" s="2" t="s">
        <v>132</v>
      </c>
    </row>
    <row r="45" spans="1:12" x14ac:dyDescent="0.2">
      <c r="A45" s="51" t="s">
        <v>134</v>
      </c>
      <c r="B45" s="7" t="s">
        <v>135</v>
      </c>
      <c r="C45" s="67">
        <f t="shared" si="5"/>
        <v>0</v>
      </c>
      <c r="D45" s="5"/>
      <c r="E45" s="5"/>
      <c r="F45" s="5"/>
      <c r="G45" s="5"/>
      <c r="H45" s="5"/>
      <c r="I45" s="90"/>
      <c r="J45" s="44"/>
      <c r="K45" s="2" t="s">
        <v>136</v>
      </c>
      <c r="L45" s="2" t="s">
        <v>135</v>
      </c>
    </row>
    <row r="46" spans="1:12" x14ac:dyDescent="0.2">
      <c r="A46" s="42" t="s">
        <v>137</v>
      </c>
      <c r="B46" s="7" t="s">
        <v>138</v>
      </c>
      <c r="C46" s="67">
        <f t="shared" si="5"/>
        <v>0</v>
      </c>
      <c r="D46" s="5"/>
      <c r="E46" s="5"/>
      <c r="F46" s="5"/>
      <c r="G46" s="5"/>
      <c r="H46" s="5"/>
      <c r="I46" s="90"/>
      <c r="J46" s="44"/>
      <c r="K46" s="2" t="s">
        <v>140</v>
      </c>
      <c r="L46" s="2" t="s">
        <v>138</v>
      </c>
    </row>
    <row r="47" spans="1:12" ht="24" x14ac:dyDescent="0.2">
      <c r="A47" s="51" t="s">
        <v>106</v>
      </c>
      <c r="B47" s="7" t="s">
        <v>139</v>
      </c>
      <c r="C47" s="67">
        <f t="shared" si="5"/>
        <v>0</v>
      </c>
      <c r="D47" s="5"/>
      <c r="E47" s="5"/>
      <c r="F47" s="5"/>
      <c r="G47" s="5"/>
      <c r="H47" s="5"/>
      <c r="I47" s="90"/>
      <c r="J47" s="44"/>
      <c r="K47" s="2" t="s">
        <v>141</v>
      </c>
      <c r="L47" s="2" t="s">
        <v>139</v>
      </c>
    </row>
    <row r="48" spans="1:12" ht="24" x14ac:dyDescent="0.2">
      <c r="A48" s="49" t="s">
        <v>142</v>
      </c>
      <c r="B48" s="7" t="s">
        <v>143</v>
      </c>
      <c r="C48" s="67">
        <f t="shared" si="5"/>
        <v>0</v>
      </c>
      <c r="D48" s="5"/>
      <c r="E48" s="5"/>
      <c r="F48" s="5"/>
      <c r="G48" s="5"/>
      <c r="H48" s="5"/>
      <c r="I48" s="90"/>
      <c r="J48" s="44"/>
      <c r="K48" s="2" t="s">
        <v>144</v>
      </c>
      <c r="L48" s="2" t="s">
        <v>143</v>
      </c>
    </row>
    <row r="49" spans="1:12" ht="24" x14ac:dyDescent="0.2">
      <c r="A49" s="60" t="s">
        <v>145</v>
      </c>
      <c r="B49" s="7" t="s">
        <v>146</v>
      </c>
      <c r="C49" s="67">
        <f t="shared" si="5"/>
        <v>0</v>
      </c>
      <c r="D49" s="5"/>
      <c r="E49" s="5"/>
      <c r="F49" s="5"/>
      <c r="G49" s="5"/>
      <c r="H49" s="5"/>
      <c r="I49" s="90"/>
      <c r="J49" s="44"/>
      <c r="K49" s="2" t="s">
        <v>147</v>
      </c>
      <c r="L49" s="2" t="s">
        <v>146</v>
      </c>
    </row>
    <row r="50" spans="1:12" ht="24" x14ac:dyDescent="0.2">
      <c r="A50" s="42" t="s">
        <v>148</v>
      </c>
      <c r="B50" s="7" t="s">
        <v>14</v>
      </c>
      <c r="C50" s="67">
        <f t="shared" si="5"/>
        <v>0</v>
      </c>
      <c r="D50" s="5"/>
      <c r="E50" s="5"/>
      <c r="F50" s="5"/>
      <c r="G50" s="5"/>
      <c r="H50" s="5"/>
      <c r="I50" s="90"/>
      <c r="J50" s="44"/>
      <c r="K50" s="2" t="s">
        <v>52</v>
      </c>
      <c r="L50" s="2" t="s">
        <v>14</v>
      </c>
    </row>
    <row r="51" spans="1:12" ht="24" x14ac:dyDescent="0.2">
      <c r="A51" s="51" t="s">
        <v>145</v>
      </c>
      <c r="B51" s="7" t="s">
        <v>149</v>
      </c>
      <c r="C51" s="67">
        <f t="shared" si="5"/>
        <v>0</v>
      </c>
      <c r="D51" s="5"/>
      <c r="E51" s="5"/>
      <c r="F51" s="5"/>
      <c r="G51" s="5"/>
      <c r="H51" s="5"/>
      <c r="I51" s="90"/>
      <c r="J51" s="44"/>
      <c r="K51" s="2" t="s">
        <v>150</v>
      </c>
      <c r="L51" s="2" t="s">
        <v>149</v>
      </c>
    </row>
    <row r="52" spans="1:12" x14ac:dyDescent="0.2">
      <c r="A52" s="42" t="s">
        <v>151</v>
      </c>
      <c r="B52" s="7" t="s">
        <v>152</v>
      </c>
      <c r="C52" s="67">
        <f t="shared" si="5"/>
        <v>0</v>
      </c>
      <c r="D52" s="5"/>
      <c r="E52" s="5"/>
      <c r="F52" s="5"/>
      <c r="G52" s="5"/>
      <c r="H52" s="5"/>
      <c r="I52" s="90"/>
      <c r="J52" s="44"/>
      <c r="K52" s="2" t="s">
        <v>153</v>
      </c>
      <c r="L52" s="2" t="s">
        <v>152</v>
      </c>
    </row>
    <row r="53" spans="1:12" ht="24" x14ac:dyDescent="0.2">
      <c r="A53" s="51" t="s">
        <v>106</v>
      </c>
      <c r="B53" s="7" t="s">
        <v>154</v>
      </c>
      <c r="C53" s="67">
        <f t="shared" si="5"/>
        <v>0</v>
      </c>
      <c r="D53" s="5"/>
      <c r="E53" s="5"/>
      <c r="F53" s="5"/>
      <c r="G53" s="5"/>
      <c r="H53" s="5"/>
      <c r="I53" s="90"/>
      <c r="J53" s="44"/>
      <c r="K53" s="2" t="s">
        <v>155</v>
      </c>
      <c r="L53" s="2" t="s">
        <v>154</v>
      </c>
    </row>
    <row r="54" spans="1:12" x14ac:dyDescent="0.2">
      <c r="A54" s="42" t="s">
        <v>156</v>
      </c>
      <c r="B54" s="7" t="s">
        <v>157</v>
      </c>
      <c r="C54" s="67">
        <f t="shared" si="5"/>
        <v>0</v>
      </c>
      <c r="D54" s="5"/>
      <c r="E54" s="5"/>
      <c r="F54" s="5"/>
      <c r="G54" s="5"/>
      <c r="H54" s="5"/>
      <c r="I54" s="90"/>
      <c r="J54" s="44"/>
      <c r="K54" s="2" t="s">
        <v>158</v>
      </c>
      <c r="L54" s="2" t="s">
        <v>157</v>
      </c>
    </row>
    <row r="55" spans="1:12" ht="24" x14ac:dyDescent="0.2">
      <c r="A55" s="51" t="s">
        <v>59</v>
      </c>
      <c r="B55" s="7" t="s">
        <v>159</v>
      </c>
      <c r="C55" s="67">
        <f t="shared" si="5"/>
        <v>0</v>
      </c>
      <c r="D55" s="5"/>
      <c r="E55" s="5"/>
      <c r="F55" s="5"/>
      <c r="G55" s="5"/>
      <c r="H55" s="5"/>
      <c r="I55" s="90"/>
      <c r="J55" s="44"/>
      <c r="K55" s="2" t="s">
        <v>160</v>
      </c>
      <c r="L55" s="2" t="s">
        <v>159</v>
      </c>
    </row>
    <row r="56" spans="1:12" ht="13.5" thickBot="1" x14ac:dyDescent="0.25">
      <c r="A56" s="49" t="s">
        <v>29</v>
      </c>
      <c r="B56" s="83" t="s">
        <v>15</v>
      </c>
      <c r="C56" s="71">
        <f t="shared" si="5"/>
        <v>0</v>
      </c>
      <c r="D56" s="61"/>
      <c r="E56" s="61"/>
      <c r="F56" s="61"/>
      <c r="G56" s="61"/>
      <c r="H56" s="61"/>
      <c r="I56" s="93"/>
      <c r="J56" s="55"/>
      <c r="K56" s="2" t="s">
        <v>53</v>
      </c>
      <c r="L56" s="2" t="s">
        <v>15</v>
      </c>
    </row>
    <row r="57" spans="1:12" ht="24.75" thickBot="1" x14ac:dyDescent="0.25">
      <c r="A57" s="62" t="s">
        <v>223</v>
      </c>
      <c r="B57" s="9" t="s">
        <v>161</v>
      </c>
      <c r="C57" s="84">
        <f t="shared" ref="C57:J57" si="6">C38+C46+C48+C50+C52+C54+C56</f>
        <v>0</v>
      </c>
      <c r="D57" s="84">
        <f t="shared" si="6"/>
        <v>0</v>
      </c>
      <c r="E57" s="84">
        <f t="shared" si="6"/>
        <v>0</v>
      </c>
      <c r="F57" s="84">
        <f t="shared" si="6"/>
        <v>0</v>
      </c>
      <c r="G57" s="84">
        <f t="shared" si="6"/>
        <v>0</v>
      </c>
      <c r="H57" s="84">
        <f t="shared" si="6"/>
        <v>0</v>
      </c>
      <c r="I57" s="94">
        <f t="shared" si="6"/>
        <v>0</v>
      </c>
      <c r="J57" s="85">
        <f t="shared" si="6"/>
        <v>0</v>
      </c>
      <c r="K57" s="2" t="s">
        <v>162</v>
      </c>
      <c r="L57" s="2" t="s">
        <v>161</v>
      </c>
    </row>
    <row r="58" spans="1:12" ht="13.5" thickBot="1" x14ac:dyDescent="0.25">
      <c r="A58" s="63" t="s">
        <v>163</v>
      </c>
      <c r="B58" s="9" t="s">
        <v>164</v>
      </c>
      <c r="C58" s="86">
        <f t="shared" ref="C58:J58" si="7">C37+C57</f>
        <v>0</v>
      </c>
      <c r="D58" s="86">
        <f t="shared" si="7"/>
        <v>0</v>
      </c>
      <c r="E58" s="86">
        <f t="shared" si="7"/>
        <v>0</v>
      </c>
      <c r="F58" s="86">
        <f t="shared" si="7"/>
        <v>0</v>
      </c>
      <c r="G58" s="86">
        <f t="shared" si="7"/>
        <v>0</v>
      </c>
      <c r="H58" s="86">
        <f t="shared" si="7"/>
        <v>0</v>
      </c>
      <c r="I58" s="95">
        <f t="shared" si="7"/>
        <v>0</v>
      </c>
      <c r="J58" s="96">
        <f t="shared" si="7"/>
        <v>0</v>
      </c>
      <c r="K58" s="2" t="s">
        <v>165</v>
      </c>
      <c r="L58" s="2" t="s">
        <v>164</v>
      </c>
    </row>
    <row r="59" spans="1:12" x14ac:dyDescent="0.2">
      <c r="A59" s="28"/>
      <c r="B59" s="72"/>
      <c r="C59" s="73"/>
      <c r="D59" s="73"/>
      <c r="E59" s="73"/>
      <c r="F59" s="74"/>
      <c r="G59" s="74"/>
      <c r="H59" s="74"/>
      <c r="I59" s="75"/>
      <c r="J59" s="75" t="s">
        <v>166</v>
      </c>
      <c r="K59" s="12"/>
    </row>
    <row r="60" spans="1:12" x14ac:dyDescent="0.2">
      <c r="A60" s="30" t="s">
        <v>18</v>
      </c>
      <c r="B60" s="76" t="s">
        <v>84</v>
      </c>
      <c r="C60" s="77" t="s">
        <v>85</v>
      </c>
      <c r="D60" s="103" t="s">
        <v>209</v>
      </c>
      <c r="E60" s="104"/>
      <c r="F60" s="104"/>
      <c r="G60" s="104"/>
      <c r="H60" s="104"/>
      <c r="I60" s="104"/>
      <c r="J60" s="104"/>
      <c r="K60" s="12"/>
    </row>
    <row r="61" spans="1:12" x14ac:dyDescent="0.2">
      <c r="A61" s="33"/>
      <c r="B61" s="78" t="s">
        <v>86</v>
      </c>
      <c r="C61" s="78" t="s">
        <v>208</v>
      </c>
      <c r="D61" s="113" t="s">
        <v>87</v>
      </c>
      <c r="E61" s="113" t="s">
        <v>88</v>
      </c>
      <c r="F61" s="113" t="s">
        <v>89</v>
      </c>
      <c r="G61" s="113" t="s">
        <v>90</v>
      </c>
      <c r="H61" s="113" t="s">
        <v>91</v>
      </c>
      <c r="I61" s="123" t="s">
        <v>92</v>
      </c>
      <c r="J61" s="118" t="s">
        <v>206</v>
      </c>
      <c r="K61" s="12"/>
    </row>
    <row r="62" spans="1:12" x14ac:dyDescent="0.2">
      <c r="A62" s="35"/>
      <c r="B62" s="79"/>
      <c r="C62" s="80"/>
      <c r="D62" s="113"/>
      <c r="E62" s="113"/>
      <c r="F62" s="113"/>
      <c r="G62" s="113"/>
      <c r="H62" s="113"/>
      <c r="I62" s="123"/>
      <c r="J62" s="119"/>
      <c r="K62" s="12"/>
    </row>
    <row r="63" spans="1:12" ht="13.5" thickBot="1" x14ac:dyDescent="0.25">
      <c r="A63" s="38">
        <v>1</v>
      </c>
      <c r="B63" s="81" t="s">
        <v>1</v>
      </c>
      <c r="C63" s="77">
        <v>3</v>
      </c>
      <c r="D63" s="81">
        <v>4</v>
      </c>
      <c r="E63" s="81">
        <v>5</v>
      </c>
      <c r="F63" s="81" t="s">
        <v>93</v>
      </c>
      <c r="G63" s="81" t="s">
        <v>94</v>
      </c>
      <c r="H63" s="81" t="s">
        <v>95</v>
      </c>
      <c r="I63" s="77" t="s">
        <v>96</v>
      </c>
      <c r="J63" s="77" t="s">
        <v>207</v>
      </c>
      <c r="K63" s="12"/>
    </row>
    <row r="64" spans="1:12" x14ac:dyDescent="0.2">
      <c r="A64" s="47" t="s">
        <v>19</v>
      </c>
      <c r="B64" s="110" t="s">
        <v>16</v>
      </c>
      <c r="C64" s="114">
        <f>D64+E64+F64+G64+H64+I64+J64</f>
        <v>0</v>
      </c>
      <c r="D64" s="101"/>
      <c r="E64" s="101"/>
      <c r="F64" s="101"/>
      <c r="G64" s="101"/>
      <c r="H64" s="101"/>
      <c r="I64" s="126"/>
      <c r="J64" s="105"/>
      <c r="K64" s="120" t="s">
        <v>54</v>
      </c>
      <c r="L64" s="124" t="s">
        <v>16</v>
      </c>
    </row>
    <row r="65" spans="1:12" ht="24" x14ac:dyDescent="0.2">
      <c r="A65" s="46" t="s">
        <v>167</v>
      </c>
      <c r="B65" s="111"/>
      <c r="C65" s="115"/>
      <c r="D65" s="102"/>
      <c r="E65" s="102"/>
      <c r="F65" s="102"/>
      <c r="G65" s="102"/>
      <c r="H65" s="102"/>
      <c r="I65" s="127"/>
      <c r="J65" s="106"/>
      <c r="K65" s="120"/>
      <c r="L65" s="124"/>
    </row>
    <row r="66" spans="1:12" ht="24" x14ac:dyDescent="0.2">
      <c r="A66" s="51" t="s">
        <v>106</v>
      </c>
      <c r="B66" s="7" t="s">
        <v>168</v>
      </c>
      <c r="C66" s="67">
        <f>D66+E66+F66+G66+H66+I66+J66</f>
        <v>0</v>
      </c>
      <c r="D66" s="5"/>
      <c r="E66" s="5"/>
      <c r="F66" s="5"/>
      <c r="G66" s="5"/>
      <c r="H66" s="5"/>
      <c r="I66" s="90"/>
      <c r="J66" s="44"/>
      <c r="K66" s="1" t="s">
        <v>169</v>
      </c>
      <c r="L66" s="2" t="s">
        <v>168</v>
      </c>
    </row>
    <row r="67" spans="1:12" ht="24" x14ac:dyDescent="0.2">
      <c r="A67" s="42" t="s">
        <v>170</v>
      </c>
      <c r="B67" s="7" t="s">
        <v>17</v>
      </c>
      <c r="C67" s="67">
        <f>D67+E67+F67+G67+H67+I67+J67</f>
        <v>2677347.65</v>
      </c>
      <c r="D67" s="5"/>
      <c r="E67" s="5"/>
      <c r="F67" s="5">
        <v>2677347.65</v>
      </c>
      <c r="G67" s="5"/>
      <c r="H67" s="5"/>
      <c r="I67" s="90"/>
      <c r="J67" s="44"/>
      <c r="K67" s="1" t="s">
        <v>55</v>
      </c>
      <c r="L67" s="2" t="s">
        <v>17</v>
      </c>
    </row>
    <row r="68" spans="1:12" ht="24" x14ac:dyDescent="0.2">
      <c r="A68" s="52" t="s">
        <v>145</v>
      </c>
      <c r="B68" s="7" t="s">
        <v>171</v>
      </c>
      <c r="C68" s="67">
        <f>D68+E68+F68+G68+H68+I68+J68</f>
        <v>0</v>
      </c>
      <c r="D68" s="5"/>
      <c r="E68" s="5"/>
      <c r="F68" s="5"/>
      <c r="G68" s="5"/>
      <c r="H68" s="5"/>
      <c r="I68" s="90"/>
      <c r="J68" s="44"/>
      <c r="K68" s="1" t="s">
        <v>172</v>
      </c>
      <c r="L68" s="2" t="s">
        <v>171</v>
      </c>
    </row>
    <row r="69" spans="1:12" x14ac:dyDescent="0.2">
      <c r="A69" s="43" t="s">
        <v>21</v>
      </c>
      <c r="B69" s="7" t="s">
        <v>173</v>
      </c>
      <c r="C69" s="67">
        <f>D69+E69+F69+G69+H69+I69+J69</f>
        <v>-750000</v>
      </c>
      <c r="D69" s="5"/>
      <c r="E69" s="5"/>
      <c r="F69" s="5">
        <v>-750000</v>
      </c>
      <c r="G69" s="5"/>
      <c r="H69" s="5"/>
      <c r="I69" s="90"/>
      <c r="J69" s="44"/>
      <c r="K69" s="1" t="s">
        <v>174</v>
      </c>
      <c r="L69" s="2" t="s">
        <v>173</v>
      </c>
    </row>
    <row r="70" spans="1:12" x14ac:dyDescent="0.2">
      <c r="A70" s="43" t="s">
        <v>175</v>
      </c>
      <c r="B70" s="7" t="s">
        <v>176</v>
      </c>
      <c r="C70" s="68">
        <f t="shared" ref="C70:J70" si="8">C71+C72+C73+C74</f>
        <v>0</v>
      </c>
      <c r="D70" s="68">
        <f t="shared" si="8"/>
        <v>0</v>
      </c>
      <c r="E70" s="68">
        <f t="shared" si="8"/>
        <v>0</v>
      </c>
      <c r="F70" s="68">
        <f t="shared" si="8"/>
        <v>0</v>
      </c>
      <c r="G70" s="68">
        <f t="shared" si="8"/>
        <v>0</v>
      </c>
      <c r="H70" s="68">
        <f t="shared" si="8"/>
        <v>0</v>
      </c>
      <c r="I70" s="91">
        <f t="shared" si="8"/>
        <v>0</v>
      </c>
      <c r="J70" s="69">
        <f t="shared" si="8"/>
        <v>0</v>
      </c>
      <c r="K70" s="1" t="s">
        <v>177</v>
      </c>
      <c r="L70" s="2" t="s">
        <v>176</v>
      </c>
    </row>
    <row r="71" spans="1:12" ht="36" x14ac:dyDescent="0.2">
      <c r="A71" s="53" t="s">
        <v>178</v>
      </c>
      <c r="B71" s="7" t="s">
        <v>179</v>
      </c>
      <c r="C71" s="67">
        <f t="shared" ref="C71:C79" si="9">D71+E71+F71+G71+H71+I71+J71</f>
        <v>0</v>
      </c>
      <c r="D71" s="5"/>
      <c r="E71" s="5"/>
      <c r="F71" s="5"/>
      <c r="G71" s="5"/>
      <c r="H71" s="5"/>
      <c r="I71" s="90"/>
      <c r="J71" s="44"/>
      <c r="K71" s="1" t="s">
        <v>180</v>
      </c>
      <c r="L71" s="2" t="s">
        <v>179</v>
      </c>
    </row>
    <row r="72" spans="1:12" x14ac:dyDescent="0.2">
      <c r="A72" s="52" t="s">
        <v>181</v>
      </c>
      <c r="B72" s="7" t="s">
        <v>182</v>
      </c>
      <c r="C72" s="67">
        <f t="shared" si="9"/>
        <v>0</v>
      </c>
      <c r="D72" s="5"/>
      <c r="E72" s="5"/>
      <c r="F72" s="5"/>
      <c r="G72" s="5"/>
      <c r="H72" s="5"/>
      <c r="I72" s="90"/>
      <c r="J72" s="44"/>
      <c r="K72" s="1" t="s">
        <v>183</v>
      </c>
      <c r="L72" s="2" t="s">
        <v>182</v>
      </c>
    </row>
    <row r="73" spans="1:12" x14ac:dyDescent="0.2">
      <c r="A73" s="52" t="s">
        <v>37</v>
      </c>
      <c r="B73" s="7" t="s">
        <v>184</v>
      </c>
      <c r="C73" s="67">
        <f t="shared" si="9"/>
        <v>0</v>
      </c>
      <c r="D73" s="5"/>
      <c r="E73" s="5"/>
      <c r="F73" s="5"/>
      <c r="G73" s="5"/>
      <c r="H73" s="5"/>
      <c r="I73" s="90"/>
      <c r="J73" s="44"/>
      <c r="K73" s="1" t="s">
        <v>185</v>
      </c>
      <c r="L73" s="2" t="s">
        <v>184</v>
      </c>
    </row>
    <row r="74" spans="1:12" x14ac:dyDescent="0.2">
      <c r="A74" s="52" t="s">
        <v>186</v>
      </c>
      <c r="B74" s="7" t="s">
        <v>187</v>
      </c>
      <c r="C74" s="67">
        <f t="shared" si="9"/>
        <v>0</v>
      </c>
      <c r="D74" s="5"/>
      <c r="E74" s="5"/>
      <c r="F74" s="5"/>
      <c r="G74" s="5"/>
      <c r="H74" s="5"/>
      <c r="I74" s="90"/>
      <c r="J74" s="44"/>
      <c r="K74" s="1" t="s">
        <v>188</v>
      </c>
      <c r="L74" s="2" t="s">
        <v>187</v>
      </c>
    </row>
    <row r="75" spans="1:12" ht="24" x14ac:dyDescent="0.2">
      <c r="A75" s="43" t="s">
        <v>189</v>
      </c>
      <c r="B75" s="7" t="s">
        <v>20</v>
      </c>
      <c r="C75" s="67">
        <f t="shared" si="9"/>
        <v>0</v>
      </c>
      <c r="D75" s="5"/>
      <c r="E75" s="5"/>
      <c r="F75" s="5"/>
      <c r="G75" s="5"/>
      <c r="H75" s="5"/>
      <c r="I75" s="90"/>
      <c r="J75" s="44"/>
      <c r="K75" s="1" t="s">
        <v>56</v>
      </c>
      <c r="L75" s="2" t="s">
        <v>20</v>
      </c>
    </row>
    <row r="76" spans="1:12" ht="24" x14ac:dyDescent="0.2">
      <c r="A76" s="54" t="s">
        <v>145</v>
      </c>
      <c r="B76" s="7" t="s">
        <v>30</v>
      </c>
      <c r="C76" s="67">
        <f t="shared" si="9"/>
        <v>0</v>
      </c>
      <c r="D76" s="5"/>
      <c r="E76" s="5"/>
      <c r="F76" s="5"/>
      <c r="G76" s="5"/>
      <c r="H76" s="5"/>
      <c r="I76" s="90"/>
      <c r="J76" s="44"/>
      <c r="K76" s="1" t="s">
        <v>57</v>
      </c>
      <c r="L76" s="2" t="s">
        <v>30</v>
      </c>
    </row>
    <row r="77" spans="1:12" x14ac:dyDescent="0.2">
      <c r="A77" s="46" t="s">
        <v>190</v>
      </c>
      <c r="B77" s="7" t="s">
        <v>191</v>
      </c>
      <c r="C77" s="67">
        <f t="shared" si="9"/>
        <v>0</v>
      </c>
      <c r="D77" s="5"/>
      <c r="E77" s="5"/>
      <c r="F77" s="5"/>
      <c r="G77" s="5"/>
      <c r="H77" s="5"/>
      <c r="I77" s="90"/>
      <c r="J77" s="44"/>
      <c r="K77" s="1" t="s">
        <v>192</v>
      </c>
      <c r="L77" s="2" t="s">
        <v>191</v>
      </c>
    </row>
    <row r="78" spans="1:12" x14ac:dyDescent="0.2">
      <c r="A78" s="46" t="s">
        <v>193</v>
      </c>
      <c r="B78" s="7" t="s">
        <v>22</v>
      </c>
      <c r="C78" s="67">
        <f t="shared" si="9"/>
        <v>0</v>
      </c>
      <c r="D78" s="5"/>
      <c r="E78" s="5"/>
      <c r="F78" s="5"/>
      <c r="G78" s="5"/>
      <c r="H78" s="5"/>
      <c r="I78" s="90"/>
      <c r="J78" s="44"/>
      <c r="K78" s="1" t="s">
        <v>58</v>
      </c>
      <c r="L78" s="2" t="s">
        <v>22</v>
      </c>
    </row>
    <row r="79" spans="1:12" ht="13.5" thickBot="1" x14ac:dyDescent="0.25">
      <c r="A79" s="46" t="s">
        <v>194</v>
      </c>
      <c r="B79" s="83" t="s">
        <v>195</v>
      </c>
      <c r="C79" s="67">
        <f t="shared" si="9"/>
        <v>0</v>
      </c>
      <c r="D79" s="61"/>
      <c r="E79" s="61"/>
      <c r="F79" s="61"/>
      <c r="G79" s="61"/>
      <c r="H79" s="61"/>
      <c r="I79" s="93"/>
      <c r="J79" s="55"/>
      <c r="K79" s="1" t="s">
        <v>196</v>
      </c>
      <c r="L79" s="2" t="s">
        <v>195</v>
      </c>
    </row>
    <row r="80" spans="1:12" ht="24.75" thickBot="1" x14ac:dyDescent="0.25">
      <c r="A80" s="64" t="s">
        <v>221</v>
      </c>
      <c r="B80" s="9" t="s">
        <v>197</v>
      </c>
      <c r="C80" s="84">
        <f t="shared" ref="C80:J80" si="10">C64+C67+C69+C70+C75+C77+C78+C79</f>
        <v>1927347.65</v>
      </c>
      <c r="D80" s="84">
        <f t="shared" si="10"/>
        <v>0</v>
      </c>
      <c r="E80" s="84">
        <f t="shared" si="10"/>
        <v>0</v>
      </c>
      <c r="F80" s="84">
        <f t="shared" si="10"/>
        <v>1927347.65</v>
      </c>
      <c r="G80" s="84">
        <f t="shared" si="10"/>
        <v>0</v>
      </c>
      <c r="H80" s="84">
        <f t="shared" si="10"/>
        <v>0</v>
      </c>
      <c r="I80" s="94">
        <f t="shared" si="10"/>
        <v>0</v>
      </c>
      <c r="J80" s="85">
        <f t="shared" si="10"/>
        <v>0</v>
      </c>
      <c r="K80" s="1" t="s">
        <v>198</v>
      </c>
      <c r="L80" s="2" t="s">
        <v>197</v>
      </c>
    </row>
    <row r="81" spans="1:12" ht="13.5" thickBot="1" x14ac:dyDescent="0.25">
      <c r="A81" s="65" t="s">
        <v>23</v>
      </c>
      <c r="B81" s="109" t="s">
        <v>60</v>
      </c>
      <c r="C81" s="116">
        <f>D81+E81+F81+G81+H81+I81+J81</f>
        <v>-1927347.65</v>
      </c>
      <c r="D81" s="117"/>
      <c r="E81" s="117"/>
      <c r="F81" s="117">
        <v>-1927347.65</v>
      </c>
      <c r="G81" s="117"/>
      <c r="H81" s="117"/>
      <c r="I81" s="100"/>
      <c r="J81" s="125"/>
      <c r="K81" s="120" t="s">
        <v>61</v>
      </c>
      <c r="L81" s="124" t="s">
        <v>60</v>
      </c>
    </row>
    <row r="82" spans="1:12" ht="13.5" thickBot="1" x14ac:dyDescent="0.25">
      <c r="A82" s="46" t="s">
        <v>210</v>
      </c>
      <c r="B82" s="109"/>
      <c r="C82" s="116"/>
      <c r="D82" s="117"/>
      <c r="E82" s="117"/>
      <c r="F82" s="117"/>
      <c r="G82" s="117"/>
      <c r="H82" s="117"/>
      <c r="I82" s="100"/>
      <c r="J82" s="125"/>
      <c r="K82" s="120"/>
      <c r="L82" s="124"/>
    </row>
    <row r="83" spans="1:12" ht="13.5" thickBot="1" x14ac:dyDescent="0.25">
      <c r="A83" s="48" t="s">
        <v>199</v>
      </c>
      <c r="B83" s="87" t="s">
        <v>200</v>
      </c>
      <c r="C83" s="88">
        <f t="shared" ref="C83:J83" si="11">C80+C81</f>
        <v>0</v>
      </c>
      <c r="D83" s="88">
        <f t="shared" si="11"/>
        <v>0</v>
      </c>
      <c r="E83" s="88">
        <f t="shared" si="11"/>
        <v>0</v>
      </c>
      <c r="F83" s="88">
        <f t="shared" si="11"/>
        <v>0</v>
      </c>
      <c r="G83" s="88">
        <f t="shared" si="11"/>
        <v>0</v>
      </c>
      <c r="H83" s="88">
        <f t="shared" si="11"/>
        <v>0</v>
      </c>
      <c r="I83" s="97">
        <f t="shared" si="11"/>
        <v>0</v>
      </c>
      <c r="J83" s="96">
        <f t="shared" si="11"/>
        <v>0</v>
      </c>
      <c r="K83" s="1" t="s">
        <v>201</v>
      </c>
      <c r="L83" s="2" t="s">
        <v>200</v>
      </c>
    </row>
    <row r="84" spans="1:12" x14ac:dyDescent="0.2">
      <c r="A84" s="21" t="s">
        <v>211</v>
      </c>
      <c r="B84" s="29" t="s">
        <v>26</v>
      </c>
    </row>
    <row r="85" spans="1:12" x14ac:dyDescent="0.2">
      <c r="A85" s="98" t="s">
        <v>212</v>
      </c>
      <c r="B85" s="98"/>
    </row>
  </sheetData>
  <mergeCells count="74">
    <mergeCell ref="D9:J9"/>
    <mergeCell ref="E13:E14"/>
    <mergeCell ref="F13:F14"/>
    <mergeCell ref="J32:J33"/>
    <mergeCell ref="G1:I1"/>
    <mergeCell ref="B5:J5"/>
    <mergeCell ref="A3:I3"/>
    <mergeCell ref="J13:J14"/>
    <mergeCell ref="J10:J11"/>
    <mergeCell ref="B6:E6"/>
    <mergeCell ref="A7:I7"/>
    <mergeCell ref="L13:L14"/>
    <mergeCell ref="J81:J82"/>
    <mergeCell ref="L38:L39"/>
    <mergeCell ref="I32:I33"/>
    <mergeCell ref="G13:G14"/>
    <mergeCell ref="I13:I14"/>
    <mergeCell ref="L64:L65"/>
    <mergeCell ref="K13:K14"/>
    <mergeCell ref="K38:K39"/>
    <mergeCell ref="I64:I65"/>
    <mergeCell ref="L81:L82"/>
    <mergeCell ref="J38:J39"/>
    <mergeCell ref="K81:K82"/>
    <mergeCell ref="I38:I39"/>
    <mergeCell ref="G64:G65"/>
    <mergeCell ref="I61:I62"/>
    <mergeCell ref="K64:K65"/>
    <mergeCell ref="J61:J62"/>
    <mergeCell ref="C64:C65"/>
    <mergeCell ref="H64:H65"/>
    <mergeCell ref="C38:C39"/>
    <mergeCell ref="F81:F82"/>
    <mergeCell ref="H81:H82"/>
    <mergeCell ref="F61:F62"/>
    <mergeCell ref="G61:G62"/>
    <mergeCell ref="F64:F65"/>
    <mergeCell ref="H61:H62"/>
    <mergeCell ref="E64:E65"/>
    <mergeCell ref="D64:D65"/>
    <mergeCell ref="E61:E62"/>
    <mergeCell ref="D81:D82"/>
    <mergeCell ref="G38:G39"/>
    <mergeCell ref="F38:F39"/>
    <mergeCell ref="C81:C82"/>
    <mergeCell ref="G81:G82"/>
    <mergeCell ref="F32:F33"/>
    <mergeCell ref="E81:E82"/>
    <mergeCell ref="D61:D62"/>
    <mergeCell ref="G10:G11"/>
    <mergeCell ref="E32:E33"/>
    <mergeCell ref="B13:B14"/>
    <mergeCell ref="H10:H11"/>
    <mergeCell ref="H32:H33"/>
    <mergeCell ref="D32:D33"/>
    <mergeCell ref="C13:C14"/>
    <mergeCell ref="D10:D11"/>
    <mergeCell ref="D31:J31"/>
    <mergeCell ref="A85:B85"/>
    <mergeCell ref="E10:E11"/>
    <mergeCell ref="F10:F11"/>
    <mergeCell ref="I81:I82"/>
    <mergeCell ref="H13:H14"/>
    <mergeCell ref="D60:J60"/>
    <mergeCell ref="J64:J65"/>
    <mergeCell ref="H38:H39"/>
    <mergeCell ref="B81:B82"/>
    <mergeCell ref="B64:B65"/>
    <mergeCell ref="B38:B39"/>
    <mergeCell ref="D38:D39"/>
    <mergeCell ref="E38:E39"/>
    <mergeCell ref="I10:I11"/>
    <mergeCell ref="D13:D14"/>
    <mergeCell ref="G32:G3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75" fitToHeight="100" orientation="landscape" blackAndWhite="1" horizontalDpi="300" verticalDpi="300" r:id="rId1"/>
  <headerFooter alignWithMargins="0"/>
  <rowBreaks count="2" manualBreakCount="2">
    <brk id="29" max="16383" man="1"/>
    <brk id="58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nnm</dc:creator>
  <cp:lastModifiedBy>Главный бухгалтер</cp:lastModifiedBy>
  <dcterms:created xsi:type="dcterms:W3CDTF">2007-09-18T12:02:08Z</dcterms:created>
  <dcterms:modified xsi:type="dcterms:W3CDTF">2022-02-21T18:12:53Z</dcterms:modified>
</cp:coreProperties>
</file>