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  <sheet name="Инструкция" sheetId="2" r:id="rId2"/>
  </sheets>
  <calcPr calcId="162913" fullPrecision="0"/>
</workbook>
</file>

<file path=xl/calcChain.xml><?xml version="1.0" encoding="utf-8"?>
<calcChain xmlns="http://schemas.openxmlformats.org/spreadsheetml/2006/main">
  <c r="X68" i="1" l="1"/>
  <c r="R68" i="1"/>
  <c r="X66" i="1"/>
  <c r="R66" i="1"/>
  <c r="X65" i="1"/>
  <c r="R65" i="1"/>
  <c r="X63" i="1"/>
  <c r="R63" i="1"/>
  <c r="X61" i="1"/>
  <c r="R61" i="1"/>
  <c r="X60" i="1"/>
  <c r="R60" i="1"/>
  <c r="X58" i="1"/>
  <c r="R58" i="1"/>
  <c r="X57" i="1"/>
  <c r="R57" i="1"/>
  <c r="X55" i="1"/>
  <c r="R55" i="1"/>
  <c r="X54" i="1"/>
  <c r="R54" i="1"/>
  <c r="X52" i="1"/>
  <c r="R52" i="1"/>
  <c r="X51" i="1"/>
  <c r="R51" i="1"/>
  <c r="X49" i="1"/>
  <c r="R49" i="1"/>
  <c r="X48" i="1"/>
  <c r="R48" i="1"/>
  <c r="X46" i="1"/>
  <c r="R46" i="1"/>
  <c r="X45" i="1"/>
  <c r="R45" i="1"/>
  <c r="X43" i="1"/>
  <c r="R43" i="1"/>
  <c r="X41" i="1"/>
  <c r="R41" i="1"/>
  <c r="X39" i="1"/>
  <c r="R39" i="1"/>
  <c r="X38" i="1"/>
  <c r="R38" i="1"/>
  <c r="X36" i="1"/>
  <c r="R36" i="1"/>
  <c r="X34" i="1"/>
  <c r="R34" i="1"/>
  <c r="X33" i="1"/>
  <c r="R33" i="1"/>
  <c r="X31" i="1"/>
  <c r="R31" i="1"/>
  <c r="X30" i="1"/>
  <c r="R30" i="1"/>
  <c r="X28" i="1"/>
  <c r="R28" i="1"/>
  <c r="X27" i="1"/>
  <c r="R27" i="1"/>
  <c r="X25" i="1"/>
  <c r="R25" i="1"/>
  <c r="X23" i="1"/>
  <c r="R23" i="1"/>
  <c r="X22" i="1"/>
  <c r="R22" i="1"/>
  <c r="X78" i="1"/>
  <c r="X77" i="1"/>
  <c r="X76" i="1"/>
  <c r="X84" i="1"/>
  <c r="R84" i="1"/>
  <c r="X83" i="1"/>
  <c r="R83" i="1"/>
  <c r="X82" i="1"/>
  <c r="R82" i="1"/>
  <c r="X81" i="1"/>
  <c r="R81" i="1"/>
  <c r="X90" i="1"/>
  <c r="R90" i="1"/>
  <c r="X89" i="1"/>
  <c r="R89" i="1"/>
  <c r="X88" i="1"/>
  <c r="R88" i="1"/>
  <c r="X87" i="1"/>
  <c r="R87" i="1"/>
  <c r="R18" i="1" l="1"/>
  <c r="X18" i="1"/>
  <c r="R72" i="1"/>
  <c r="X72" i="1"/>
  <c r="X100" i="1"/>
  <c r="X104" i="1"/>
  <c r="X108" i="1"/>
</calcChain>
</file>

<file path=xl/sharedStrings.xml><?xml version="1.0" encoding="utf-8"?>
<sst xmlns="http://schemas.openxmlformats.org/spreadsheetml/2006/main" count="359" uniqueCount="170">
  <si>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</si>
  <si>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</si>
  <si>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</si>
  <si>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</si>
  <si>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</si>
  <si>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</si>
  <si>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</si>
  <si>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</si>
  <si>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</si>
  <si>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</si>
  <si>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</si>
  <si>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</si>
  <si>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</si>
  <si>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</si>
  <si>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</si>
  <si>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</si>
  <si>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</si>
  <si>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</si>
  <si>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</si>
  <si>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</si>
  <si>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</si>
  <si>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</si>
  <si>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</si>
  <si>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</si>
  <si>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</si>
  <si>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</si>
  <si>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</si>
  <si>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</si>
  <si>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</si>
  <si>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</si>
  <si>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</si>
  <si>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</si>
  <si>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</si>
  <si>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</si>
  <si>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</si>
  <si>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</si>
  <si>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</si>
  <si>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</si>
  <si>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</si>
  <si>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</si>
  <si>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</si>
  <si>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</si>
  <si>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</si>
  <si>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</si>
  <si>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</si>
  <si>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</si>
  <si>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</si>
  <si>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</si>
  <si>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</si>
  <si>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</si>
  <si>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</si>
  <si>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</si>
  <si>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</si>
  <si>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</si>
  <si>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</si>
  <si>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</si>
  <si>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</si>
  <si>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</si>
  <si>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</si>
  <si>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</si>
  <si>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</si>
  <si>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</si>
  <si>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</si>
  <si>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</si>
  <si>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</si>
  <si>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</si>
  <si>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</si>
  <si>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</si>
  <si>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</si>
  <si>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</si>
  <si>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</si>
  <si>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</si>
  <si>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</si>
  <si>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</si>
  <si>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</si>
  <si>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</si>
  <si>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</si>
  <si>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</si>
  <si>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</si>
  <si>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</si>
  <si>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</si>
  <si>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</si>
  <si>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</si>
  <si>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</si>
  <si>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</si>
  <si>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</si>
  <si>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</si>
  <si>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</si>
  <si>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</si>
  <si>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</si>
  <si>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</si>
  <si>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</si>
  <si>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</si>
  <si>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</si>
  <si>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</si>
  <si>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</si>
  <si>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</si>
  <si>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</si>
  <si>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</si>
  <si>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</si>
  <si>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</si>
  <si>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</si>
  <si>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субсидия на выполнение государственного (муниципального) задания</t>
  </si>
  <si>
    <t>кредиторская</t>
  </si>
  <si>
    <t>ГОД</t>
  </si>
  <si>
    <t>5</t>
  </si>
  <si>
    <t>01.01.2022</t>
  </si>
  <si>
    <t>3</t>
  </si>
  <si>
    <t>500</t>
  </si>
  <si>
    <t>07020000000000111</t>
  </si>
  <si>
    <t>440160211</t>
  </si>
  <si>
    <t>07020000000000119</t>
  </si>
  <si>
    <t>440160213</t>
  </si>
  <si>
    <t>07020000000000244</t>
  </si>
  <si>
    <t>440160223</t>
  </si>
  <si>
    <t>07020000000000247</t>
  </si>
  <si>
    <t>07020000000000130</t>
  </si>
  <si>
    <t>440141131</t>
  </si>
  <si>
    <t>07030000000000130</t>
  </si>
  <si>
    <t>440149131</t>
  </si>
  <si>
    <t>430200000</t>
  </si>
  <si>
    <t>430300000</t>
  </si>
  <si>
    <t>430400000</t>
  </si>
  <si>
    <t>430211</t>
  </si>
  <si>
    <t>007</t>
  </si>
  <si>
    <t>07030000000000111</t>
  </si>
  <si>
    <t>430211000</t>
  </si>
  <si>
    <t>430221</t>
  </si>
  <si>
    <t>004</t>
  </si>
  <si>
    <t>430221000</t>
  </si>
  <si>
    <t>430223</t>
  </si>
  <si>
    <t>430223000</t>
  </si>
  <si>
    <t>430225</t>
  </si>
  <si>
    <t>006</t>
  </si>
  <si>
    <t>430225000</t>
  </si>
  <si>
    <t>430226</t>
  </si>
  <si>
    <t>001</t>
  </si>
  <si>
    <t>430226000</t>
  </si>
  <si>
    <t>430231</t>
  </si>
  <si>
    <t>430231000</t>
  </si>
  <si>
    <t>430234</t>
  </si>
  <si>
    <t>430234000</t>
  </si>
  <si>
    <t>07020000000000321</t>
  </si>
  <si>
    <t>430264</t>
  </si>
  <si>
    <t>430264000</t>
  </si>
  <si>
    <t>430266</t>
  </si>
  <si>
    <t>430266000</t>
  </si>
  <si>
    <t>430301</t>
  </si>
  <si>
    <t>430301000</t>
  </si>
  <si>
    <t>430302</t>
  </si>
  <si>
    <t>07030000000000119</t>
  </si>
  <si>
    <t>430302000</t>
  </si>
  <si>
    <t>07020000000000852</t>
  </si>
  <si>
    <t>430305</t>
  </si>
  <si>
    <t>07020000000000853</t>
  </si>
  <si>
    <t>430305000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</si>
  <si>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</si>
  <si>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</si>
  <si>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</si>
  <si>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</si>
  <si>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</si>
  <si>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</si>
  <si>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</si>
  <si>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430313</t>
  </si>
  <si>
    <t>430313000</t>
  </si>
  <si>
    <t>430403</t>
  </si>
  <si>
    <t>430403000</t>
  </si>
  <si>
    <t>430406</t>
  </si>
  <si>
    <t>002</t>
  </si>
  <si>
    <t>430406000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</si>
</sst>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FFCC99"/>
      </patternFill>
    </fill>
    <fill>
      <patternFill patternType="lightGray">
        <bgColor rgb="FFC0C0C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17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center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Fill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30" fillId="0" borderId="0" xfId="89" applyFont="1" applyAlignment="1">
      <alignment horizontal="left" wrapText="1"/>
    </xf>
    <xf numFmtId="0" fontId="0" fillId="0" borderId="0" xfId="89" applyFont="1" applyAlignment="1">
      <alignment horizontal="left" wrapText="1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6" borderId="14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center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164" fontId="18" fillId="24" borderId="14" xfId="10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164" fontId="18" fillId="24" borderId="14" xfId="100" applyNumberFormat="1" applyFont="1" applyFill="1" applyBorder="1" applyAlignment="1" applyProtection="1">
      <alignment horizontal="center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3" borderId="25" xfId="100" applyNumberFormat="1" applyFont="1" applyFill="1" applyBorder="1" applyAlignment="1" applyProtection="1">
      <alignment horizontal="right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49" fontId="18" fillId="0" borderId="42" xfId="100" applyNumberFormat="1" applyFont="1" applyFill="1" applyBorder="1" applyAlignment="1" applyProtection="1">
      <alignment horizontal="center" wrapText="1"/>
      <protection locked="0"/>
    </xf>
    <xf numFmtId="49" fontId="18" fillId="0" borderId="30" xfId="100" applyNumberFormat="1" applyFont="1" applyFill="1" applyBorder="1" applyAlignment="1" applyProtection="1">
      <alignment horizontal="center" wrapText="1"/>
      <protection locked="0"/>
    </xf>
    <xf numFmtId="49" fontId="18" fillId="0" borderId="43" xfId="100" applyNumberFormat="1" applyFont="1" applyFill="1" applyBorder="1" applyAlignment="1" applyProtection="1">
      <alignment horizontal="center" wrapText="1"/>
      <protection locked="0"/>
    </xf>
    <xf numFmtId="49" fontId="18" fillId="0" borderId="45" xfId="100" applyNumberFormat="1" applyFont="1" applyFill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 applyProtection="1">
      <alignment horizontal="center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1" xfId="100" applyNumberFormat="1" applyFont="1" applyFill="1" applyBorder="1" applyAlignment="1" applyProtection="1">
      <alignment horizontal="center"/>
    </xf>
    <xf numFmtId="164" fontId="18" fillId="24" borderId="18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0" fontId="18" fillId="0" borderId="14" xfId="100" applyNumberFormat="1" applyFont="1" applyBorder="1" applyAlignment="1" applyProtection="1">
      <alignment horizontal="left" wrapText="1"/>
    </xf>
    <xf numFmtId="0" fontId="18" fillId="0" borderId="23" xfId="100" applyNumberFormat="1" applyFont="1" applyBorder="1" applyAlignment="1" applyProtection="1">
      <alignment horizontal="left" wrapText="1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49" fontId="18" fillId="30" borderId="45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28" xfId="100" applyFont="1" applyBorder="1" applyAlignment="1" applyProtection="1">
      <alignment horizontal="right"/>
    </xf>
    <xf numFmtId="0" fontId="25" fillId="0" borderId="14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0" borderId="14" xfId="100" applyNumberFormat="1" applyFont="1" applyFill="1" applyBorder="1" applyAlignment="1" applyProtection="1">
      <alignment horizontal="right"/>
    </xf>
    <xf numFmtId="0" fontId="26" fillId="27" borderId="30" xfId="100" applyFont="1" applyFill="1" applyBorder="1" applyAlignment="1" applyProtection="1">
      <alignment horizontal="left" indent="2"/>
    </xf>
    <xf numFmtId="164" fontId="26" fillId="27" borderId="14" xfId="100" applyNumberFormat="1" applyFont="1" applyFill="1" applyBorder="1" applyAlignment="1" applyProtection="1">
      <alignment horizontal="right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0" xfId="100" applyFont="1" applyBorder="1" applyAlignment="1" applyProtection="1">
      <alignment horizontal="right" indent="2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35" fillId="24" borderId="51" xfId="100" applyFont="1" applyFill="1" applyBorder="1" applyAlignment="1" applyProtection="1">
      <alignment horizontal="left" wrapText="1"/>
    </xf>
    <xf numFmtId="0" fontId="35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111"/>
  <sheetViews>
    <sheetView tabSelected="1" view="pageBreakPreview" zoomScale="60" zoomScaleNormal="100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7.7109375" style="28" customWidth="1"/>
    <col min="6" max="6" width="3.7109375" style="28" customWidth="1"/>
    <col min="7" max="7" width="14.7109375" style="28" customWidth="1"/>
    <col min="8" max="8" width="4.28515625" style="28" customWidth="1"/>
    <col min="9" max="9" width="1.7109375" style="28" customWidth="1"/>
    <col min="10" max="10" width="6.7109375" style="28" customWidth="1"/>
    <col min="11" max="11" width="4.28515625" style="28" customWidth="1"/>
    <col min="12" max="12" width="1.7109375" style="28" customWidth="1"/>
    <col min="13" max="13" width="6.7109375" style="28" customWidth="1"/>
    <col min="14" max="14" width="14.7109375" style="28" customWidth="1"/>
    <col min="15" max="15" width="12.7109375" style="28" customWidth="1"/>
    <col min="16" max="16" width="14.7109375" style="28" customWidth="1"/>
    <col min="17" max="17" width="12.7109375" style="28" customWidth="1"/>
    <col min="18" max="18" width="14.7109375" style="28" customWidth="1"/>
    <col min="19" max="20" width="12.7109375" style="28" customWidth="1"/>
    <col min="21" max="21" width="14.7109375" style="28" customWidth="1"/>
    <col min="22" max="23" width="12.7109375" style="28" customWidth="1"/>
    <col min="24" max="24" width="39.42578125" style="28" hidden="1" customWidth="1"/>
    <col min="25" max="25" width="28.42578125" style="28" hidden="1" customWidth="1"/>
    <col min="26" max="28" width="20.28515625" style="28" hidden="1" customWidth="1"/>
    <col min="29" max="29" width="43.140625" style="28" customWidth="1"/>
    <col min="30" max="30" width="30.28515625" style="28" customWidth="1"/>
    <col min="31" max="31" width="31.28515625" style="28" customWidth="1"/>
    <col min="32" max="16384" width="9.140625" style="28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53" t="s">
        <v>26</v>
      </c>
      <c r="V1" s="254"/>
      <c r="W1" s="4" t="s">
        <v>13</v>
      </c>
      <c r="X1" s="5"/>
      <c r="Y1" s="52" t="s">
        <v>105</v>
      </c>
      <c r="Z1" s="54" t="s">
        <v>43</v>
      </c>
      <c r="AA1" s="5"/>
      <c r="AB1" s="5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108</v>
      </c>
      <c r="Z2" s="54" t="s">
        <v>44</v>
      </c>
      <c r="AA2" s="5"/>
      <c r="AB2" s="56" t="s">
        <v>55</v>
      </c>
      <c r="AC2" s="5"/>
    </row>
    <row r="3" spans="1:29" ht="15.75" x14ac:dyDescent="0.25">
      <c r="A3" s="256" t="s">
        <v>14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6"/>
      <c r="Y3" s="52" t="s">
        <v>106</v>
      </c>
      <c r="Z3" s="51" t="s">
        <v>45</v>
      </c>
      <c r="AA3" s="50"/>
      <c r="AB3" s="5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x14ac:dyDescent="0.2">
      <c r="A5" s="258" t="s">
        <v>32</v>
      </c>
      <c r="B5" s="258"/>
      <c r="C5" s="258"/>
      <c r="D5" s="258"/>
      <c r="E5" s="258"/>
      <c r="F5" s="258"/>
      <c r="G5" s="258"/>
      <c r="H5" s="255" t="s">
        <v>102</v>
      </c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8"/>
      <c r="Y5" s="52" t="s">
        <v>107</v>
      </c>
      <c r="Z5" s="55" t="s">
        <v>47</v>
      </c>
      <c r="AA5" s="26"/>
      <c r="AB5" s="56" t="s">
        <v>58</v>
      </c>
      <c r="AC5" s="8"/>
    </row>
    <row r="6" spans="1:29" x14ac:dyDescent="0.2">
      <c r="A6" s="9"/>
      <c r="B6" s="9"/>
      <c r="C6" s="10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x14ac:dyDescent="0.2">
      <c r="A7" s="258" t="s">
        <v>0</v>
      </c>
      <c r="B7" s="258"/>
      <c r="C7" s="258"/>
      <c r="D7" s="258"/>
      <c r="E7" s="258"/>
      <c r="F7" s="258"/>
      <c r="G7" s="258"/>
      <c r="H7" s="255" t="s">
        <v>103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8"/>
      <c r="Y7" s="52"/>
      <c r="Z7" s="55" t="s">
        <v>49</v>
      </c>
      <c r="AA7" s="26"/>
      <c r="AB7" s="56" t="s">
        <v>60</v>
      </c>
      <c r="AC7" s="8"/>
    </row>
    <row r="8" spans="1:29" x14ac:dyDescent="0.2">
      <c r="A8" s="9"/>
      <c r="B8" s="9"/>
      <c r="C8" s="10"/>
      <c r="F8" s="10"/>
      <c r="G8" s="10"/>
      <c r="H8" s="263" t="s">
        <v>1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11"/>
      <c r="Y8" s="52" t="s">
        <v>104</v>
      </c>
      <c r="Z8" s="55" t="s">
        <v>50</v>
      </c>
      <c r="AA8" s="26"/>
      <c r="AB8" s="56" t="s">
        <v>61</v>
      </c>
      <c r="AC8" s="11"/>
    </row>
    <row r="9" spans="1:29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 x14ac:dyDescent="0.2">
      <c r="A10" s="257" t="s">
        <v>19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3"/>
      <c r="Y10" s="26"/>
      <c r="Z10" s="51" t="s">
        <v>52</v>
      </c>
      <c r="AA10" s="50"/>
      <c r="AB10" s="5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 x14ac:dyDescent="0.2">
      <c r="A12" s="259" t="s">
        <v>12</v>
      </c>
      <c r="B12" s="239"/>
      <c r="C12" s="239"/>
      <c r="D12" s="239"/>
      <c r="E12" s="239"/>
      <c r="F12" s="239"/>
      <c r="G12" s="266" t="s">
        <v>2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7"/>
      <c r="Y12" s="37"/>
      <c r="Z12" s="37"/>
      <c r="AA12" s="37"/>
      <c r="AB12" s="53"/>
      <c r="AC12" s="27"/>
    </row>
    <row r="13" spans="1:29" s="29" customFormat="1" ht="22.5" customHeight="1" x14ac:dyDescent="0.2">
      <c r="A13" s="259"/>
      <c r="B13" s="239"/>
      <c r="C13" s="239"/>
      <c r="D13" s="239"/>
      <c r="E13" s="239"/>
      <c r="F13" s="239"/>
      <c r="G13" s="241" t="s">
        <v>8</v>
      </c>
      <c r="H13" s="241"/>
      <c r="I13" s="241"/>
      <c r="J13" s="241"/>
      <c r="K13" s="241"/>
      <c r="L13" s="241"/>
      <c r="M13" s="241"/>
      <c r="N13" s="266" t="s">
        <v>33</v>
      </c>
      <c r="O13" s="267"/>
      <c r="P13" s="267"/>
      <c r="Q13" s="268"/>
      <c r="R13" s="241" t="s">
        <v>9</v>
      </c>
      <c r="S13" s="264"/>
      <c r="T13" s="265"/>
      <c r="U13" s="260" t="s">
        <v>37</v>
      </c>
      <c r="V13" s="261"/>
      <c r="W13" s="262"/>
      <c r="X13" s="27"/>
      <c r="Y13" s="37"/>
      <c r="Z13" s="37"/>
      <c r="AA13" s="37"/>
      <c r="AB13" s="37"/>
      <c r="AC13" s="27"/>
    </row>
    <row r="14" spans="1:29" s="29" customFormat="1" ht="15" customHeight="1" x14ac:dyDescent="0.2">
      <c r="A14" s="259"/>
      <c r="B14" s="239"/>
      <c r="C14" s="239"/>
      <c r="D14" s="239"/>
      <c r="E14" s="239"/>
      <c r="F14" s="239"/>
      <c r="G14" s="241" t="s">
        <v>3</v>
      </c>
      <c r="H14" s="241" t="s">
        <v>20</v>
      </c>
      <c r="I14" s="241"/>
      <c r="J14" s="241"/>
      <c r="K14" s="241"/>
      <c r="L14" s="241"/>
      <c r="M14" s="241"/>
      <c r="N14" s="266" t="s">
        <v>34</v>
      </c>
      <c r="O14" s="268"/>
      <c r="P14" s="266" t="s">
        <v>35</v>
      </c>
      <c r="Q14" s="268"/>
      <c r="R14" s="241" t="s">
        <v>3</v>
      </c>
      <c r="S14" s="241" t="s">
        <v>20</v>
      </c>
      <c r="T14" s="266"/>
      <c r="U14" s="241" t="s">
        <v>3</v>
      </c>
      <c r="V14" s="241" t="s">
        <v>20</v>
      </c>
      <c r="W14" s="266"/>
      <c r="X14" s="27"/>
      <c r="Y14" s="27"/>
      <c r="Z14" s="27"/>
      <c r="AA14" s="27"/>
      <c r="AB14" s="27"/>
      <c r="AC14" s="27"/>
    </row>
    <row r="15" spans="1:29" s="29" customFormat="1" ht="33.75" x14ac:dyDescent="0.2">
      <c r="A15" s="259"/>
      <c r="B15" s="239"/>
      <c r="C15" s="239"/>
      <c r="D15" s="239"/>
      <c r="E15" s="239"/>
      <c r="F15" s="239"/>
      <c r="G15" s="241"/>
      <c r="H15" s="239" t="s">
        <v>21</v>
      </c>
      <c r="I15" s="239"/>
      <c r="J15" s="239"/>
      <c r="K15" s="239" t="s">
        <v>22</v>
      </c>
      <c r="L15" s="239"/>
      <c r="M15" s="239"/>
      <c r="N15" s="22" t="s">
        <v>3</v>
      </c>
      <c r="O15" s="22" t="s">
        <v>67</v>
      </c>
      <c r="P15" s="22" t="s">
        <v>3</v>
      </c>
      <c r="Q15" s="22" t="s">
        <v>67</v>
      </c>
      <c r="R15" s="241"/>
      <c r="S15" s="22" t="s">
        <v>21</v>
      </c>
      <c r="T15" s="21" t="s">
        <v>22</v>
      </c>
      <c r="U15" s="241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 x14ac:dyDescent="0.25">
      <c r="A16" s="245">
        <v>1</v>
      </c>
      <c r="B16" s="242"/>
      <c r="C16" s="242"/>
      <c r="D16" s="242"/>
      <c r="E16" s="242"/>
      <c r="F16" s="242"/>
      <c r="G16" s="13">
        <v>2</v>
      </c>
      <c r="H16" s="243">
        <v>3</v>
      </c>
      <c r="I16" s="244"/>
      <c r="J16" s="245"/>
      <c r="K16" s="243">
        <v>4</v>
      </c>
      <c r="L16" s="244"/>
      <c r="M16" s="245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 x14ac:dyDescent="0.2">
      <c r="A17" s="275" t="s">
        <v>40</v>
      </c>
      <c r="B17" s="276"/>
      <c r="C17" s="276"/>
      <c r="D17" s="276"/>
      <c r="E17" s="276"/>
      <c r="F17" s="276"/>
      <c r="G17" s="85"/>
      <c r="H17" s="274"/>
      <c r="I17" s="274"/>
      <c r="J17" s="274"/>
      <c r="K17" s="274"/>
      <c r="L17" s="274"/>
      <c r="M17" s="274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 x14ac:dyDescent="0.2">
      <c r="A18" s="277"/>
      <c r="B18" s="278"/>
      <c r="C18" s="278"/>
      <c r="D18" s="279"/>
      <c r="E18" s="153"/>
      <c r="F18" s="154"/>
      <c r="G18" s="155"/>
      <c r="H18" s="246"/>
      <c r="I18" s="246"/>
      <c r="J18" s="246"/>
      <c r="K18" s="246"/>
      <c r="L18" s="246"/>
      <c r="M18" s="246"/>
      <c r="N18" s="155"/>
      <c r="O18" s="155"/>
      <c r="P18" s="155"/>
      <c r="Q18" s="155"/>
      <c r="R18" s="156">
        <f>G18+N18-P18</f>
        <v>0</v>
      </c>
      <c r="S18" s="155"/>
      <c r="T18" s="155"/>
      <c r="U18" s="157"/>
      <c r="V18" s="157"/>
      <c r="W18" s="158"/>
      <c r="X18" s="159" t="str">
        <f>IF(A18="","00000000000000000",A18)&amp;IF(E18="","000000",E18)&amp;IF(F18="","000",F18)</f>
        <v>00000000000000000000000000</v>
      </c>
      <c r="Y18" s="160"/>
      <c r="Z18" s="160"/>
      <c r="AA18" s="160"/>
      <c r="AB18" s="160"/>
      <c r="AC18" s="16"/>
      <c r="AD18" s="30"/>
      <c r="AE18" s="31"/>
      <c r="AF18" s="32"/>
    </row>
    <row r="19" spans="1:32" hidden="1" x14ac:dyDescent="0.2">
      <c r="A19" s="234" t="s">
        <v>42</v>
      </c>
      <c r="B19" s="235"/>
      <c r="C19" s="235"/>
      <c r="D19" s="236"/>
      <c r="E19" s="237"/>
      <c r="F19" s="238"/>
      <c r="G19" s="161"/>
      <c r="H19" s="247"/>
      <c r="I19" s="247"/>
      <c r="J19" s="247"/>
      <c r="K19" s="247"/>
      <c r="L19" s="247"/>
      <c r="M19" s="247"/>
      <c r="N19" s="161"/>
      <c r="O19" s="161"/>
      <c r="P19" s="161"/>
      <c r="Q19" s="161"/>
      <c r="R19" s="161"/>
      <c r="S19" s="161"/>
      <c r="T19" s="161"/>
      <c r="U19" s="161"/>
      <c r="V19" s="161"/>
      <c r="W19" s="162"/>
      <c r="X19" s="160"/>
      <c r="Y19" s="160"/>
      <c r="Z19" s="160"/>
      <c r="AA19" s="160"/>
      <c r="AB19" s="160"/>
      <c r="AC19" s="16"/>
      <c r="AD19" s="30"/>
      <c r="AE19" s="31"/>
      <c r="AF19" s="32"/>
    </row>
    <row r="20" spans="1:32" hidden="1" x14ac:dyDescent="0.2">
      <c r="A20" s="269"/>
      <c r="B20" s="270"/>
      <c r="C20" s="270"/>
      <c r="D20" s="271"/>
      <c r="E20" s="86"/>
      <c r="F20" s="86"/>
      <c r="G20" s="60"/>
      <c r="H20" s="232"/>
      <c r="I20" s="232"/>
      <c r="J20" s="232"/>
      <c r="K20" s="232"/>
      <c r="L20" s="232"/>
      <c r="M20" s="232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32" x14ac:dyDescent="0.2">
      <c r="A21" s="272" t="s">
        <v>39</v>
      </c>
      <c r="B21" s="273"/>
      <c r="C21" s="273"/>
      <c r="D21" s="273"/>
      <c r="E21" s="273"/>
      <c r="F21" s="273"/>
      <c r="G21" s="84"/>
      <c r="H21" s="207"/>
      <c r="I21" s="207"/>
      <c r="J21" s="207"/>
      <c r="K21" s="207"/>
      <c r="L21" s="207"/>
      <c r="M21" s="207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 x14ac:dyDescent="0.2">
      <c r="A22" s="169" t="s">
        <v>109</v>
      </c>
      <c r="B22" s="170"/>
      <c r="C22" s="170"/>
      <c r="D22" s="171"/>
      <c r="E22" s="132" t="s">
        <v>123</v>
      </c>
      <c r="F22" s="131" t="s">
        <v>124</v>
      </c>
      <c r="G22" s="137"/>
      <c r="H22" s="172"/>
      <c r="I22" s="172"/>
      <c r="J22" s="172"/>
      <c r="K22" s="172"/>
      <c r="L22" s="172"/>
      <c r="M22" s="172"/>
      <c r="N22" s="137">
        <v>30690283.010000002</v>
      </c>
      <c r="O22" s="137">
        <v>30690283.010000002</v>
      </c>
      <c r="P22" s="137">
        <v>30689796.420000002</v>
      </c>
      <c r="Q22" s="137">
        <v>4083385.18</v>
      </c>
      <c r="R22" s="78">
        <f>G22+N22-P22</f>
        <v>486.59</v>
      </c>
      <c r="S22" s="137"/>
      <c r="T22" s="137"/>
      <c r="U22" s="71"/>
      <c r="V22" s="71"/>
      <c r="W22" s="72"/>
      <c r="X22" s="48" t="str">
        <f>IF(A22="","00000000000000000",A22)&amp;IF(E22="","000000",E22)&amp;IF(F22="","000",F22)</f>
        <v>07020000000000111430211007</v>
      </c>
      <c r="Y22" s="136"/>
      <c r="Z22" s="136"/>
      <c r="AA22" s="136"/>
      <c r="AB22" s="136"/>
      <c r="AC22" s="16"/>
      <c r="AD22" s="30"/>
      <c r="AE22" s="31"/>
      <c r="AF22" s="32"/>
    </row>
    <row r="23" spans="1:32" x14ac:dyDescent="0.2">
      <c r="A23" s="169" t="s">
        <v>125</v>
      </c>
      <c r="B23" s="170"/>
      <c r="C23" s="170"/>
      <c r="D23" s="171"/>
      <c r="E23" s="132" t="s">
        <v>123</v>
      </c>
      <c r="F23" s="131" t="s">
        <v>124</v>
      </c>
      <c r="G23" s="137"/>
      <c r="H23" s="172"/>
      <c r="I23" s="172"/>
      <c r="J23" s="172"/>
      <c r="K23" s="172"/>
      <c r="L23" s="172"/>
      <c r="M23" s="172"/>
      <c r="N23" s="137">
        <v>278150</v>
      </c>
      <c r="O23" s="137">
        <v>278150</v>
      </c>
      <c r="P23" s="137">
        <v>278150</v>
      </c>
      <c r="Q23" s="137">
        <v>54737</v>
      </c>
      <c r="R23" s="78">
        <f>G23+N23-P23</f>
        <v>0</v>
      </c>
      <c r="S23" s="137"/>
      <c r="T23" s="137"/>
      <c r="U23" s="71"/>
      <c r="V23" s="71"/>
      <c r="W23" s="72"/>
      <c r="X23" s="48" t="str">
        <f>IF(A23="","00000000000000000",A23)&amp;IF(E23="","000000",E23)&amp;IF(F23="","000",F23)</f>
        <v>07030000000000111430211007</v>
      </c>
      <c r="Y23" s="136"/>
      <c r="Z23" s="136"/>
      <c r="AA23" s="136"/>
      <c r="AB23" s="136"/>
      <c r="AC23" s="16"/>
      <c r="AD23" s="30"/>
      <c r="AE23" s="31"/>
      <c r="AF23" s="32"/>
    </row>
    <row r="24" spans="1:32" x14ac:dyDescent="0.2">
      <c r="A24" s="163" t="s">
        <v>42</v>
      </c>
      <c r="B24" s="164"/>
      <c r="C24" s="164"/>
      <c r="D24" s="165"/>
      <c r="E24" s="167" t="s">
        <v>126</v>
      </c>
      <c r="F24" s="168"/>
      <c r="G24" s="135"/>
      <c r="H24" s="166"/>
      <c r="I24" s="166"/>
      <c r="J24" s="166"/>
      <c r="K24" s="166"/>
      <c r="L24" s="166"/>
      <c r="M24" s="166"/>
      <c r="N24" s="135">
        <v>30968433.010000002</v>
      </c>
      <c r="O24" s="135">
        <v>30968433.010000002</v>
      </c>
      <c r="P24" s="135">
        <v>30967946.420000002</v>
      </c>
      <c r="Q24" s="135">
        <v>4138122.18</v>
      </c>
      <c r="R24" s="135">
        <v>486.59</v>
      </c>
      <c r="S24" s="135"/>
      <c r="T24" s="135"/>
      <c r="U24" s="135"/>
      <c r="V24" s="135"/>
      <c r="W24" s="59"/>
      <c r="X24" s="42"/>
      <c r="Y24" s="42"/>
      <c r="Z24" s="42"/>
      <c r="AA24" s="42"/>
      <c r="AB24" s="42"/>
      <c r="AC24" s="16"/>
      <c r="AD24" s="30"/>
      <c r="AE24" s="31"/>
      <c r="AF24" s="32"/>
    </row>
    <row r="25" spans="1:32" x14ac:dyDescent="0.2">
      <c r="A25" s="169" t="s">
        <v>113</v>
      </c>
      <c r="B25" s="170"/>
      <c r="C25" s="170"/>
      <c r="D25" s="171"/>
      <c r="E25" s="132" t="s">
        <v>127</v>
      </c>
      <c r="F25" s="131" t="s">
        <v>128</v>
      </c>
      <c r="G25" s="137"/>
      <c r="H25" s="172"/>
      <c r="I25" s="172"/>
      <c r="J25" s="172"/>
      <c r="K25" s="172"/>
      <c r="L25" s="172"/>
      <c r="M25" s="172"/>
      <c r="N25" s="137">
        <v>126528</v>
      </c>
      <c r="O25" s="137">
        <v>126528</v>
      </c>
      <c r="P25" s="137">
        <v>126528</v>
      </c>
      <c r="Q25" s="137"/>
      <c r="R25" s="78">
        <f>G25+N25-P25</f>
        <v>0</v>
      </c>
      <c r="S25" s="137"/>
      <c r="T25" s="137"/>
      <c r="U25" s="71"/>
      <c r="V25" s="71"/>
      <c r="W25" s="72"/>
      <c r="X25" s="48" t="str">
        <f>IF(A25="","00000000000000000",A25)&amp;IF(E25="","000000",E25)&amp;IF(F25="","000",F25)</f>
        <v>07020000000000244430221004</v>
      </c>
      <c r="Y25" s="136"/>
      <c r="Z25" s="136"/>
      <c r="AA25" s="136"/>
      <c r="AB25" s="136"/>
      <c r="AC25" s="16"/>
      <c r="AD25" s="30"/>
      <c r="AE25" s="31"/>
      <c r="AF25" s="32"/>
    </row>
    <row r="26" spans="1:32" x14ac:dyDescent="0.2">
      <c r="A26" s="163" t="s">
        <v>42</v>
      </c>
      <c r="B26" s="164"/>
      <c r="C26" s="164"/>
      <c r="D26" s="165"/>
      <c r="E26" s="167" t="s">
        <v>129</v>
      </c>
      <c r="F26" s="168"/>
      <c r="G26" s="135"/>
      <c r="H26" s="166"/>
      <c r="I26" s="166"/>
      <c r="J26" s="166"/>
      <c r="K26" s="166"/>
      <c r="L26" s="166"/>
      <c r="M26" s="166"/>
      <c r="N26" s="135">
        <v>126528</v>
      </c>
      <c r="O26" s="135">
        <v>126528</v>
      </c>
      <c r="P26" s="135">
        <v>126528</v>
      </c>
      <c r="Q26" s="135"/>
      <c r="R26" s="135">
        <v>0</v>
      </c>
      <c r="S26" s="135"/>
      <c r="T26" s="135"/>
      <c r="U26" s="135"/>
      <c r="V26" s="135"/>
      <c r="W26" s="59"/>
      <c r="X26" s="42"/>
      <c r="Y26" s="42"/>
      <c r="Z26" s="42"/>
      <c r="AA26" s="42"/>
      <c r="AB26" s="42"/>
      <c r="AC26" s="16"/>
      <c r="AD26" s="30"/>
      <c r="AE26" s="31"/>
      <c r="AF26" s="32"/>
    </row>
    <row r="27" spans="1:32" x14ac:dyDescent="0.2">
      <c r="A27" s="169" t="s">
        <v>113</v>
      </c>
      <c r="B27" s="170"/>
      <c r="C27" s="170"/>
      <c r="D27" s="171"/>
      <c r="E27" s="132" t="s">
        <v>130</v>
      </c>
      <c r="F27" s="131" t="s">
        <v>128</v>
      </c>
      <c r="G27" s="137">
        <v>108169.08</v>
      </c>
      <c r="H27" s="172"/>
      <c r="I27" s="172"/>
      <c r="J27" s="172"/>
      <c r="K27" s="172"/>
      <c r="L27" s="172"/>
      <c r="M27" s="172"/>
      <c r="N27" s="137">
        <v>1193971.05</v>
      </c>
      <c r="O27" s="137">
        <v>1193971.05</v>
      </c>
      <c r="P27" s="137">
        <v>1104174.22</v>
      </c>
      <c r="Q27" s="137">
        <v>27457.64</v>
      </c>
      <c r="R27" s="78">
        <f>G27+N27-P27</f>
        <v>197965.91</v>
      </c>
      <c r="S27" s="137"/>
      <c r="T27" s="137"/>
      <c r="U27" s="71"/>
      <c r="V27" s="71"/>
      <c r="W27" s="72"/>
      <c r="X27" s="48" t="str">
        <f>IF(A27="","00000000000000000",A27)&amp;IF(E27="","000000",E27)&amp;IF(F27="","000",F27)</f>
        <v>07020000000000244430223004</v>
      </c>
      <c r="Y27" s="136"/>
      <c r="Z27" s="136"/>
      <c r="AA27" s="136"/>
      <c r="AB27" s="136"/>
      <c r="AC27" s="16"/>
      <c r="AD27" s="30"/>
      <c r="AE27" s="31"/>
      <c r="AF27" s="32"/>
    </row>
    <row r="28" spans="1:32" x14ac:dyDescent="0.2">
      <c r="A28" s="169" t="s">
        <v>115</v>
      </c>
      <c r="B28" s="170"/>
      <c r="C28" s="170"/>
      <c r="D28" s="171"/>
      <c r="E28" s="132" t="s">
        <v>130</v>
      </c>
      <c r="F28" s="131" t="s">
        <v>128</v>
      </c>
      <c r="G28" s="137">
        <v>426862.72</v>
      </c>
      <c r="H28" s="172"/>
      <c r="I28" s="172"/>
      <c r="J28" s="172"/>
      <c r="K28" s="172"/>
      <c r="L28" s="172"/>
      <c r="M28" s="172"/>
      <c r="N28" s="137">
        <v>3133348.3</v>
      </c>
      <c r="O28" s="137">
        <v>3133348.3</v>
      </c>
      <c r="P28" s="137">
        <v>3455777.83</v>
      </c>
      <c r="Q28" s="137"/>
      <c r="R28" s="78">
        <f>G28+N28-P28</f>
        <v>104433.19</v>
      </c>
      <c r="S28" s="137"/>
      <c r="T28" s="137"/>
      <c r="U28" s="71"/>
      <c r="V28" s="71"/>
      <c r="W28" s="72"/>
      <c r="X28" s="48" t="str">
        <f>IF(A28="","00000000000000000",A28)&amp;IF(E28="","000000",E28)&amp;IF(F28="","000",F28)</f>
        <v>07020000000000247430223004</v>
      </c>
      <c r="Y28" s="136"/>
      <c r="Z28" s="136"/>
      <c r="AA28" s="136"/>
      <c r="AB28" s="136"/>
      <c r="AC28" s="16"/>
      <c r="AD28" s="30"/>
      <c r="AE28" s="31"/>
      <c r="AF28" s="32"/>
    </row>
    <row r="29" spans="1:32" x14ac:dyDescent="0.2">
      <c r="A29" s="163" t="s">
        <v>42</v>
      </c>
      <c r="B29" s="164"/>
      <c r="C29" s="164"/>
      <c r="D29" s="165"/>
      <c r="E29" s="167" t="s">
        <v>131</v>
      </c>
      <c r="F29" s="168"/>
      <c r="G29" s="135">
        <v>535031.80000000005</v>
      </c>
      <c r="H29" s="166"/>
      <c r="I29" s="166"/>
      <c r="J29" s="166"/>
      <c r="K29" s="166"/>
      <c r="L29" s="166"/>
      <c r="M29" s="166"/>
      <c r="N29" s="135">
        <v>4327319.3499999996</v>
      </c>
      <c r="O29" s="135">
        <v>4327319.3499999996</v>
      </c>
      <c r="P29" s="135">
        <v>4559952.05</v>
      </c>
      <c r="Q29" s="135">
        <v>27457.64</v>
      </c>
      <c r="R29" s="135">
        <v>302399.09999999998</v>
      </c>
      <c r="S29" s="135"/>
      <c r="T29" s="135"/>
      <c r="U29" s="135"/>
      <c r="V29" s="135"/>
      <c r="W29" s="59"/>
      <c r="X29" s="42"/>
      <c r="Y29" s="42"/>
      <c r="Z29" s="42"/>
      <c r="AA29" s="42"/>
      <c r="AB29" s="42"/>
      <c r="AC29" s="16"/>
      <c r="AD29" s="30"/>
      <c r="AE29" s="31"/>
      <c r="AF29" s="32"/>
    </row>
    <row r="30" spans="1:32" x14ac:dyDescent="0.2">
      <c r="A30" s="169" t="s">
        <v>113</v>
      </c>
      <c r="B30" s="170"/>
      <c r="C30" s="170"/>
      <c r="D30" s="171"/>
      <c r="E30" s="132" t="s">
        <v>132</v>
      </c>
      <c r="F30" s="131" t="s">
        <v>128</v>
      </c>
      <c r="G30" s="137"/>
      <c r="H30" s="172"/>
      <c r="I30" s="172"/>
      <c r="J30" s="172"/>
      <c r="K30" s="172"/>
      <c r="L30" s="172"/>
      <c r="M30" s="172"/>
      <c r="N30" s="137">
        <v>563141.4</v>
      </c>
      <c r="O30" s="137">
        <v>563141.4</v>
      </c>
      <c r="P30" s="137">
        <v>563141.4</v>
      </c>
      <c r="Q30" s="137"/>
      <c r="R30" s="78">
        <f>G30+N30-P30</f>
        <v>0</v>
      </c>
      <c r="S30" s="137"/>
      <c r="T30" s="137"/>
      <c r="U30" s="71"/>
      <c r="V30" s="71"/>
      <c r="W30" s="72"/>
      <c r="X30" s="48" t="str">
        <f>IF(A30="","00000000000000000",A30)&amp;IF(E30="","000000",E30)&amp;IF(F30="","000",F30)</f>
        <v>07020000000000244430225004</v>
      </c>
      <c r="Y30" s="136"/>
      <c r="Z30" s="136"/>
      <c r="AA30" s="136"/>
      <c r="AB30" s="136"/>
      <c r="AC30" s="16"/>
      <c r="AD30" s="30"/>
      <c r="AE30" s="31"/>
      <c r="AF30" s="32"/>
    </row>
    <row r="31" spans="1:32" x14ac:dyDescent="0.2">
      <c r="A31" s="169" t="s">
        <v>113</v>
      </c>
      <c r="B31" s="170"/>
      <c r="C31" s="170"/>
      <c r="D31" s="171"/>
      <c r="E31" s="132" t="s">
        <v>132</v>
      </c>
      <c r="F31" s="131" t="s">
        <v>133</v>
      </c>
      <c r="G31" s="137"/>
      <c r="H31" s="172"/>
      <c r="I31" s="172"/>
      <c r="J31" s="172"/>
      <c r="K31" s="172"/>
      <c r="L31" s="172"/>
      <c r="M31" s="172"/>
      <c r="N31" s="137">
        <v>2500192.3199999998</v>
      </c>
      <c r="O31" s="137">
        <v>2500192.3199999998</v>
      </c>
      <c r="P31" s="137">
        <v>2500192.3199999998</v>
      </c>
      <c r="Q31" s="137"/>
      <c r="R31" s="78">
        <f>G31+N31-P31</f>
        <v>0</v>
      </c>
      <c r="S31" s="137"/>
      <c r="T31" s="137"/>
      <c r="U31" s="71"/>
      <c r="V31" s="71"/>
      <c r="W31" s="72"/>
      <c r="X31" s="48" t="str">
        <f>IF(A31="","00000000000000000",A31)&amp;IF(E31="","000000",E31)&amp;IF(F31="","000",F31)</f>
        <v>07020000000000244430225006</v>
      </c>
      <c r="Y31" s="136"/>
      <c r="Z31" s="136"/>
      <c r="AA31" s="136"/>
      <c r="AB31" s="136"/>
      <c r="AC31" s="16"/>
      <c r="AD31" s="30"/>
      <c r="AE31" s="31"/>
      <c r="AF31" s="32"/>
    </row>
    <row r="32" spans="1:32" x14ac:dyDescent="0.2">
      <c r="A32" s="163" t="s">
        <v>42</v>
      </c>
      <c r="B32" s="164"/>
      <c r="C32" s="164"/>
      <c r="D32" s="165"/>
      <c r="E32" s="167" t="s">
        <v>134</v>
      </c>
      <c r="F32" s="168"/>
      <c r="G32" s="135"/>
      <c r="H32" s="166"/>
      <c r="I32" s="166"/>
      <c r="J32" s="166"/>
      <c r="K32" s="166"/>
      <c r="L32" s="166"/>
      <c r="M32" s="166"/>
      <c r="N32" s="135">
        <v>3063333.72</v>
      </c>
      <c r="O32" s="135">
        <v>3063333.72</v>
      </c>
      <c r="P32" s="135">
        <v>3063333.72</v>
      </c>
      <c r="Q32" s="135"/>
      <c r="R32" s="135">
        <v>0</v>
      </c>
      <c r="S32" s="135"/>
      <c r="T32" s="135"/>
      <c r="U32" s="135"/>
      <c r="V32" s="135"/>
      <c r="W32" s="59"/>
      <c r="X32" s="42"/>
      <c r="Y32" s="42"/>
      <c r="Z32" s="42"/>
      <c r="AA32" s="42"/>
      <c r="AB32" s="42"/>
      <c r="AC32" s="16"/>
      <c r="AD32" s="30"/>
      <c r="AE32" s="31"/>
      <c r="AF32" s="32"/>
    </row>
    <row r="33" spans="1:32" x14ac:dyDescent="0.2">
      <c r="A33" s="169" t="s">
        <v>113</v>
      </c>
      <c r="B33" s="170"/>
      <c r="C33" s="170"/>
      <c r="D33" s="171"/>
      <c r="E33" s="132" t="s">
        <v>135</v>
      </c>
      <c r="F33" s="131" t="s">
        <v>136</v>
      </c>
      <c r="G33" s="137"/>
      <c r="H33" s="172"/>
      <c r="I33" s="172"/>
      <c r="J33" s="172"/>
      <c r="K33" s="172"/>
      <c r="L33" s="172"/>
      <c r="M33" s="172"/>
      <c r="N33" s="137">
        <v>64648.800000000003</v>
      </c>
      <c r="O33" s="137">
        <v>64648.800000000003</v>
      </c>
      <c r="P33" s="137">
        <v>64648.800000000003</v>
      </c>
      <c r="Q33" s="137"/>
      <c r="R33" s="78">
        <f>G33+N33-P33</f>
        <v>0</v>
      </c>
      <c r="S33" s="137"/>
      <c r="T33" s="137"/>
      <c r="U33" s="71"/>
      <c r="V33" s="71"/>
      <c r="W33" s="72"/>
      <c r="X33" s="48" t="str">
        <f>IF(A33="","00000000000000000",A33)&amp;IF(E33="","000000",E33)&amp;IF(F33="","000",F33)</f>
        <v>07020000000000244430226001</v>
      </c>
      <c r="Y33" s="136"/>
      <c r="Z33" s="136"/>
      <c r="AA33" s="136"/>
      <c r="AB33" s="136"/>
      <c r="AC33" s="16"/>
      <c r="AD33" s="30"/>
      <c r="AE33" s="31"/>
      <c r="AF33" s="32"/>
    </row>
    <row r="34" spans="1:32" x14ac:dyDescent="0.2">
      <c r="A34" s="169" t="s">
        <v>113</v>
      </c>
      <c r="B34" s="170"/>
      <c r="C34" s="170"/>
      <c r="D34" s="171"/>
      <c r="E34" s="132" t="s">
        <v>135</v>
      </c>
      <c r="F34" s="131" t="s">
        <v>128</v>
      </c>
      <c r="G34" s="137"/>
      <c r="H34" s="172"/>
      <c r="I34" s="172"/>
      <c r="J34" s="172"/>
      <c r="K34" s="172"/>
      <c r="L34" s="172"/>
      <c r="M34" s="172"/>
      <c r="N34" s="137">
        <v>2577193.8199999998</v>
      </c>
      <c r="O34" s="137">
        <v>2577193.8199999998</v>
      </c>
      <c r="P34" s="137">
        <v>2577193.8199999998</v>
      </c>
      <c r="Q34" s="137"/>
      <c r="R34" s="78">
        <f>G34+N34-P34</f>
        <v>0</v>
      </c>
      <c r="S34" s="137"/>
      <c r="T34" s="137"/>
      <c r="U34" s="71"/>
      <c r="V34" s="71"/>
      <c r="W34" s="72"/>
      <c r="X34" s="48" t="str">
        <f>IF(A34="","00000000000000000",A34)&amp;IF(E34="","000000",E34)&amp;IF(F34="","000",F34)</f>
        <v>07020000000000244430226004</v>
      </c>
      <c r="Y34" s="136"/>
      <c r="Z34" s="136"/>
      <c r="AA34" s="136"/>
      <c r="AB34" s="136"/>
      <c r="AC34" s="16"/>
      <c r="AD34" s="30"/>
      <c r="AE34" s="31"/>
      <c r="AF34" s="32"/>
    </row>
    <row r="35" spans="1:32" x14ac:dyDescent="0.2">
      <c r="A35" s="163" t="s">
        <v>42</v>
      </c>
      <c r="B35" s="164"/>
      <c r="C35" s="164"/>
      <c r="D35" s="165"/>
      <c r="E35" s="167" t="s">
        <v>137</v>
      </c>
      <c r="F35" s="168"/>
      <c r="G35" s="135"/>
      <c r="H35" s="166"/>
      <c r="I35" s="166"/>
      <c r="J35" s="166"/>
      <c r="K35" s="166"/>
      <c r="L35" s="166"/>
      <c r="M35" s="166"/>
      <c r="N35" s="135">
        <v>2641842.62</v>
      </c>
      <c r="O35" s="135">
        <v>2641842.62</v>
      </c>
      <c r="P35" s="135">
        <v>2641842.62</v>
      </c>
      <c r="Q35" s="135"/>
      <c r="R35" s="135">
        <v>0</v>
      </c>
      <c r="S35" s="135"/>
      <c r="T35" s="135"/>
      <c r="U35" s="135"/>
      <c r="V35" s="135"/>
      <c r="W35" s="59"/>
      <c r="X35" s="42"/>
      <c r="Y35" s="42"/>
      <c r="Z35" s="42"/>
      <c r="AA35" s="42"/>
      <c r="AB35" s="42"/>
      <c r="AC35" s="16"/>
      <c r="AD35" s="30"/>
      <c r="AE35" s="31"/>
      <c r="AF35" s="32"/>
    </row>
    <row r="36" spans="1:32" x14ac:dyDescent="0.2">
      <c r="A36" s="169" t="s">
        <v>113</v>
      </c>
      <c r="B36" s="170"/>
      <c r="C36" s="170"/>
      <c r="D36" s="171"/>
      <c r="E36" s="132" t="s">
        <v>138</v>
      </c>
      <c r="F36" s="131" t="s">
        <v>128</v>
      </c>
      <c r="G36" s="137">
        <v>2677347.65</v>
      </c>
      <c r="H36" s="172"/>
      <c r="I36" s="172"/>
      <c r="J36" s="172"/>
      <c r="K36" s="172"/>
      <c r="L36" s="172"/>
      <c r="M36" s="172"/>
      <c r="N36" s="137">
        <v>2553442.04</v>
      </c>
      <c r="O36" s="137">
        <v>2553442.04</v>
      </c>
      <c r="P36" s="137">
        <v>3435195.89</v>
      </c>
      <c r="Q36" s="137"/>
      <c r="R36" s="78">
        <f>G36+N36-P36</f>
        <v>1795593.8</v>
      </c>
      <c r="S36" s="137"/>
      <c r="T36" s="137"/>
      <c r="U36" s="71"/>
      <c r="V36" s="71"/>
      <c r="W36" s="72"/>
      <c r="X36" s="48" t="str">
        <f>IF(A36="","00000000000000000",A36)&amp;IF(E36="","000000",E36)&amp;IF(F36="","000",F36)</f>
        <v>07020000000000244430231004</v>
      </c>
      <c r="Y36" s="136"/>
      <c r="Z36" s="136"/>
      <c r="AA36" s="136"/>
      <c r="AB36" s="136"/>
      <c r="AC36" s="16"/>
      <c r="AD36" s="30"/>
      <c r="AE36" s="31"/>
      <c r="AF36" s="32"/>
    </row>
    <row r="37" spans="1:32" x14ac:dyDescent="0.2">
      <c r="A37" s="163" t="s">
        <v>42</v>
      </c>
      <c r="B37" s="164"/>
      <c r="C37" s="164"/>
      <c r="D37" s="165"/>
      <c r="E37" s="167" t="s">
        <v>139</v>
      </c>
      <c r="F37" s="168"/>
      <c r="G37" s="135">
        <v>2677347.65</v>
      </c>
      <c r="H37" s="166"/>
      <c r="I37" s="166"/>
      <c r="J37" s="166"/>
      <c r="K37" s="166"/>
      <c r="L37" s="166"/>
      <c r="M37" s="166"/>
      <c r="N37" s="135">
        <v>2553442.04</v>
      </c>
      <c r="O37" s="135">
        <v>2553442.04</v>
      </c>
      <c r="P37" s="135">
        <v>3435195.89</v>
      </c>
      <c r="Q37" s="135"/>
      <c r="R37" s="135">
        <v>1795593.8</v>
      </c>
      <c r="S37" s="135"/>
      <c r="T37" s="135"/>
      <c r="U37" s="135"/>
      <c r="V37" s="135"/>
      <c r="W37" s="59"/>
      <c r="X37" s="42"/>
      <c r="Y37" s="42"/>
      <c r="Z37" s="42"/>
      <c r="AA37" s="42"/>
      <c r="AB37" s="42"/>
      <c r="AC37" s="16"/>
      <c r="AD37" s="30"/>
      <c r="AE37" s="31"/>
      <c r="AF37" s="32"/>
    </row>
    <row r="38" spans="1:32" x14ac:dyDescent="0.2">
      <c r="A38" s="169" t="s">
        <v>113</v>
      </c>
      <c r="B38" s="170"/>
      <c r="C38" s="170"/>
      <c r="D38" s="171"/>
      <c r="E38" s="132" t="s">
        <v>140</v>
      </c>
      <c r="F38" s="131" t="s">
        <v>128</v>
      </c>
      <c r="G38" s="137"/>
      <c r="H38" s="172"/>
      <c r="I38" s="172"/>
      <c r="J38" s="172"/>
      <c r="K38" s="172"/>
      <c r="L38" s="172"/>
      <c r="M38" s="172"/>
      <c r="N38" s="137">
        <v>167644</v>
      </c>
      <c r="O38" s="137">
        <v>167644</v>
      </c>
      <c r="P38" s="137">
        <v>167644</v>
      </c>
      <c r="Q38" s="137"/>
      <c r="R38" s="78">
        <f>G38+N38-P38</f>
        <v>0</v>
      </c>
      <c r="S38" s="137"/>
      <c r="T38" s="137"/>
      <c r="U38" s="71"/>
      <c r="V38" s="71"/>
      <c r="W38" s="72"/>
      <c r="X38" s="48" t="str">
        <f>IF(A38="","00000000000000000",A38)&amp;IF(E38="","000000",E38)&amp;IF(F38="","000",F38)</f>
        <v>07020000000000244430234004</v>
      </c>
      <c r="Y38" s="136"/>
      <c r="Z38" s="136"/>
      <c r="AA38" s="136"/>
      <c r="AB38" s="136"/>
      <c r="AC38" s="16"/>
      <c r="AD38" s="30"/>
      <c r="AE38" s="31"/>
      <c r="AF38" s="32"/>
    </row>
    <row r="39" spans="1:32" x14ac:dyDescent="0.2">
      <c r="A39" s="169" t="s">
        <v>113</v>
      </c>
      <c r="B39" s="170"/>
      <c r="C39" s="170"/>
      <c r="D39" s="171"/>
      <c r="E39" s="132" t="s">
        <v>140</v>
      </c>
      <c r="F39" s="131" t="s">
        <v>133</v>
      </c>
      <c r="G39" s="137"/>
      <c r="H39" s="172"/>
      <c r="I39" s="172"/>
      <c r="J39" s="172"/>
      <c r="K39" s="172"/>
      <c r="L39" s="172"/>
      <c r="M39" s="172"/>
      <c r="N39" s="137">
        <v>161161.12</v>
      </c>
      <c r="O39" s="137">
        <v>161161.12</v>
      </c>
      <c r="P39" s="137">
        <v>161161.12</v>
      </c>
      <c r="Q39" s="137"/>
      <c r="R39" s="78">
        <f>G39+N39-P39</f>
        <v>0</v>
      </c>
      <c r="S39" s="137"/>
      <c r="T39" s="137"/>
      <c r="U39" s="71"/>
      <c r="V39" s="71"/>
      <c r="W39" s="72"/>
      <c r="X39" s="48" t="str">
        <f>IF(A39="","00000000000000000",A39)&amp;IF(E39="","000000",E39)&amp;IF(F39="","000",F39)</f>
        <v>07020000000000244430234006</v>
      </c>
      <c r="Y39" s="136"/>
      <c r="Z39" s="136"/>
      <c r="AA39" s="136"/>
      <c r="AB39" s="136"/>
      <c r="AC39" s="16"/>
      <c r="AD39" s="30"/>
      <c r="AE39" s="31"/>
      <c r="AF39" s="32"/>
    </row>
    <row r="40" spans="1:32" x14ac:dyDescent="0.2">
      <c r="A40" s="163" t="s">
        <v>42</v>
      </c>
      <c r="B40" s="164"/>
      <c r="C40" s="164"/>
      <c r="D40" s="165"/>
      <c r="E40" s="167" t="s">
        <v>141</v>
      </c>
      <c r="F40" s="168"/>
      <c r="G40" s="135"/>
      <c r="H40" s="166"/>
      <c r="I40" s="166"/>
      <c r="J40" s="166"/>
      <c r="K40" s="166"/>
      <c r="L40" s="166"/>
      <c r="M40" s="166"/>
      <c r="N40" s="135">
        <v>328805.12</v>
      </c>
      <c r="O40" s="135">
        <v>328805.12</v>
      </c>
      <c r="P40" s="135">
        <v>328805.12</v>
      </c>
      <c r="Q40" s="135"/>
      <c r="R40" s="135">
        <v>0</v>
      </c>
      <c r="S40" s="135"/>
      <c r="T40" s="135"/>
      <c r="U40" s="135"/>
      <c r="V40" s="135"/>
      <c r="W40" s="59"/>
      <c r="X40" s="42"/>
      <c r="Y40" s="42"/>
      <c r="Z40" s="42"/>
      <c r="AA40" s="42"/>
      <c r="AB40" s="42"/>
      <c r="AC40" s="16"/>
      <c r="AD40" s="30"/>
      <c r="AE40" s="31"/>
      <c r="AF40" s="32"/>
    </row>
    <row r="41" spans="1:32" x14ac:dyDescent="0.2">
      <c r="A41" s="169" t="s">
        <v>142</v>
      </c>
      <c r="B41" s="170"/>
      <c r="C41" s="170"/>
      <c r="D41" s="171"/>
      <c r="E41" s="132" t="s">
        <v>143</v>
      </c>
      <c r="F41" s="131" t="s">
        <v>124</v>
      </c>
      <c r="G41" s="137"/>
      <c r="H41" s="172"/>
      <c r="I41" s="172"/>
      <c r="J41" s="172"/>
      <c r="K41" s="172"/>
      <c r="L41" s="172"/>
      <c r="M41" s="172"/>
      <c r="N41" s="137">
        <v>177071.3</v>
      </c>
      <c r="O41" s="137">
        <v>177071.3</v>
      </c>
      <c r="P41" s="137">
        <v>177071.3</v>
      </c>
      <c r="Q41" s="137"/>
      <c r="R41" s="78">
        <f>G41+N41-P41</f>
        <v>0</v>
      </c>
      <c r="S41" s="137"/>
      <c r="T41" s="137"/>
      <c r="U41" s="71"/>
      <c r="V41" s="71"/>
      <c r="W41" s="72"/>
      <c r="X41" s="48" t="str">
        <f>IF(A41="","00000000000000000",A41)&amp;IF(E41="","000000",E41)&amp;IF(F41="","000",F41)</f>
        <v>07020000000000321430264007</v>
      </c>
      <c r="Y41" s="136"/>
      <c r="Z41" s="136"/>
      <c r="AA41" s="136"/>
      <c r="AB41" s="136"/>
      <c r="AC41" s="16"/>
      <c r="AD41" s="30"/>
      <c r="AE41" s="31"/>
      <c r="AF41" s="32"/>
    </row>
    <row r="42" spans="1:32" x14ac:dyDescent="0.2">
      <c r="A42" s="163" t="s">
        <v>42</v>
      </c>
      <c r="B42" s="164"/>
      <c r="C42" s="164"/>
      <c r="D42" s="165"/>
      <c r="E42" s="167" t="s">
        <v>144</v>
      </c>
      <c r="F42" s="168"/>
      <c r="G42" s="135"/>
      <c r="H42" s="166"/>
      <c r="I42" s="166"/>
      <c r="J42" s="166"/>
      <c r="K42" s="166"/>
      <c r="L42" s="166"/>
      <c r="M42" s="166"/>
      <c r="N42" s="135">
        <v>177071.3</v>
      </c>
      <c r="O42" s="135">
        <v>177071.3</v>
      </c>
      <c r="P42" s="135">
        <v>177071.3</v>
      </c>
      <c r="Q42" s="135"/>
      <c r="R42" s="135">
        <v>0</v>
      </c>
      <c r="S42" s="135"/>
      <c r="T42" s="135"/>
      <c r="U42" s="135"/>
      <c r="V42" s="135"/>
      <c r="W42" s="59"/>
      <c r="X42" s="42"/>
      <c r="Y42" s="42"/>
      <c r="Z42" s="42"/>
      <c r="AA42" s="42"/>
      <c r="AB42" s="42"/>
      <c r="AC42" s="16"/>
      <c r="AD42" s="30"/>
      <c r="AE42" s="31"/>
      <c r="AF42" s="32"/>
    </row>
    <row r="43" spans="1:32" x14ac:dyDescent="0.2">
      <c r="A43" s="169" t="s">
        <v>109</v>
      </c>
      <c r="B43" s="170"/>
      <c r="C43" s="170"/>
      <c r="D43" s="171"/>
      <c r="E43" s="132" t="s">
        <v>145</v>
      </c>
      <c r="F43" s="131" t="s">
        <v>124</v>
      </c>
      <c r="G43" s="137"/>
      <c r="H43" s="172"/>
      <c r="I43" s="172"/>
      <c r="J43" s="172"/>
      <c r="K43" s="172"/>
      <c r="L43" s="172"/>
      <c r="M43" s="172"/>
      <c r="N43" s="137">
        <v>131561.51999999999</v>
      </c>
      <c r="O43" s="137">
        <v>131561.51999999999</v>
      </c>
      <c r="P43" s="137">
        <v>128429.86</v>
      </c>
      <c r="Q43" s="137">
        <v>29018</v>
      </c>
      <c r="R43" s="78">
        <f>G43+N43-P43</f>
        <v>3131.66</v>
      </c>
      <c r="S43" s="137"/>
      <c r="T43" s="137"/>
      <c r="U43" s="71"/>
      <c r="V43" s="71"/>
      <c r="W43" s="72"/>
      <c r="X43" s="48" t="str">
        <f>IF(A43="","00000000000000000",A43)&amp;IF(E43="","000000",E43)&amp;IF(F43="","000",F43)</f>
        <v>07020000000000111430266007</v>
      </c>
      <c r="Y43" s="136"/>
      <c r="Z43" s="136"/>
      <c r="AA43" s="136"/>
      <c r="AB43" s="136"/>
      <c r="AC43" s="16"/>
      <c r="AD43" s="30"/>
      <c r="AE43" s="31"/>
      <c r="AF43" s="32"/>
    </row>
    <row r="44" spans="1:32" x14ac:dyDescent="0.2">
      <c r="A44" s="163" t="s">
        <v>42</v>
      </c>
      <c r="B44" s="164"/>
      <c r="C44" s="164"/>
      <c r="D44" s="165"/>
      <c r="E44" s="167" t="s">
        <v>146</v>
      </c>
      <c r="F44" s="168"/>
      <c r="G44" s="135"/>
      <c r="H44" s="166"/>
      <c r="I44" s="166"/>
      <c r="J44" s="166"/>
      <c r="K44" s="166"/>
      <c r="L44" s="166"/>
      <c r="M44" s="166"/>
      <c r="N44" s="135">
        <v>131561.51999999999</v>
      </c>
      <c r="O44" s="135">
        <v>131561.51999999999</v>
      </c>
      <c r="P44" s="135">
        <v>128429.86</v>
      </c>
      <c r="Q44" s="135">
        <v>29018</v>
      </c>
      <c r="R44" s="135">
        <v>3131.66</v>
      </c>
      <c r="S44" s="135"/>
      <c r="T44" s="135"/>
      <c r="U44" s="135"/>
      <c r="V44" s="135"/>
      <c r="W44" s="59"/>
      <c r="X44" s="42"/>
      <c r="Y44" s="42"/>
      <c r="Z44" s="42"/>
      <c r="AA44" s="42"/>
      <c r="AB44" s="42"/>
      <c r="AC44" s="16"/>
      <c r="AD44" s="30"/>
      <c r="AE44" s="31"/>
      <c r="AF44" s="32"/>
    </row>
    <row r="45" spans="1:32" x14ac:dyDescent="0.2">
      <c r="A45" s="169" t="s">
        <v>109</v>
      </c>
      <c r="B45" s="170"/>
      <c r="C45" s="170"/>
      <c r="D45" s="171"/>
      <c r="E45" s="132" t="s">
        <v>147</v>
      </c>
      <c r="F45" s="131" t="s">
        <v>136</v>
      </c>
      <c r="G45" s="137">
        <v>132626.98000000001</v>
      </c>
      <c r="H45" s="172"/>
      <c r="I45" s="172"/>
      <c r="J45" s="172"/>
      <c r="K45" s="172"/>
      <c r="L45" s="172"/>
      <c r="M45" s="172"/>
      <c r="N45" s="137">
        <v>3921476</v>
      </c>
      <c r="O45" s="137"/>
      <c r="P45" s="137">
        <v>4054102.98</v>
      </c>
      <c r="Q45" s="137"/>
      <c r="R45" s="78">
        <f>G45+N45-P45</f>
        <v>0</v>
      </c>
      <c r="S45" s="137"/>
      <c r="T45" s="137"/>
      <c r="U45" s="71"/>
      <c r="V45" s="71"/>
      <c r="W45" s="72"/>
      <c r="X45" s="48" t="str">
        <f>IF(A45="","00000000000000000",A45)&amp;IF(E45="","000000",E45)&amp;IF(F45="","000",F45)</f>
        <v>07020000000000111430301001</v>
      </c>
      <c r="Y45" s="136"/>
      <c r="Z45" s="136"/>
      <c r="AA45" s="136"/>
      <c r="AB45" s="136"/>
      <c r="AC45" s="16"/>
      <c r="AD45" s="30"/>
      <c r="AE45" s="31"/>
      <c r="AF45" s="32"/>
    </row>
    <row r="46" spans="1:32" x14ac:dyDescent="0.2">
      <c r="A46" s="169" t="s">
        <v>125</v>
      </c>
      <c r="B46" s="170"/>
      <c r="C46" s="170"/>
      <c r="D46" s="171"/>
      <c r="E46" s="132" t="s">
        <v>147</v>
      </c>
      <c r="F46" s="131" t="s">
        <v>136</v>
      </c>
      <c r="G46" s="137"/>
      <c r="H46" s="172"/>
      <c r="I46" s="172"/>
      <c r="J46" s="172"/>
      <c r="K46" s="172"/>
      <c r="L46" s="172"/>
      <c r="M46" s="172"/>
      <c r="N46" s="137">
        <v>49198</v>
      </c>
      <c r="O46" s="137"/>
      <c r="P46" s="137">
        <v>49198</v>
      </c>
      <c r="Q46" s="137"/>
      <c r="R46" s="78">
        <f>G46+N46-P46</f>
        <v>0</v>
      </c>
      <c r="S46" s="137"/>
      <c r="T46" s="137"/>
      <c r="U46" s="71"/>
      <c r="V46" s="71"/>
      <c r="W46" s="72"/>
      <c r="X46" s="48" t="str">
        <f>IF(A46="","00000000000000000",A46)&amp;IF(E46="","000000",E46)&amp;IF(F46="","000",F46)</f>
        <v>07030000000000111430301001</v>
      </c>
      <c r="Y46" s="136"/>
      <c r="Z46" s="136"/>
      <c r="AA46" s="136"/>
      <c r="AB46" s="136"/>
      <c r="AC46" s="16"/>
      <c r="AD46" s="30"/>
      <c r="AE46" s="31"/>
      <c r="AF46" s="32"/>
    </row>
    <row r="47" spans="1:32" x14ac:dyDescent="0.2">
      <c r="A47" s="163" t="s">
        <v>42</v>
      </c>
      <c r="B47" s="164"/>
      <c r="C47" s="164"/>
      <c r="D47" s="165"/>
      <c r="E47" s="167" t="s">
        <v>148</v>
      </c>
      <c r="F47" s="168"/>
      <c r="G47" s="135">
        <v>132626.98000000001</v>
      </c>
      <c r="H47" s="166"/>
      <c r="I47" s="166"/>
      <c r="J47" s="166"/>
      <c r="K47" s="166"/>
      <c r="L47" s="166"/>
      <c r="M47" s="166"/>
      <c r="N47" s="135">
        <v>3970674</v>
      </c>
      <c r="O47" s="135"/>
      <c r="P47" s="135">
        <v>4103300.98</v>
      </c>
      <c r="Q47" s="135"/>
      <c r="R47" s="135">
        <v>0</v>
      </c>
      <c r="S47" s="135"/>
      <c r="T47" s="135"/>
      <c r="U47" s="135"/>
      <c r="V47" s="135"/>
      <c r="W47" s="59"/>
      <c r="X47" s="42"/>
      <c r="Y47" s="42"/>
      <c r="Z47" s="42"/>
      <c r="AA47" s="42"/>
      <c r="AB47" s="42"/>
      <c r="AC47" s="16"/>
      <c r="AD47" s="30"/>
      <c r="AE47" s="31"/>
      <c r="AF47" s="32"/>
    </row>
    <row r="48" spans="1:32" x14ac:dyDescent="0.2">
      <c r="A48" s="169" t="s">
        <v>111</v>
      </c>
      <c r="B48" s="170"/>
      <c r="C48" s="170"/>
      <c r="D48" s="171"/>
      <c r="E48" s="132" t="s">
        <v>149</v>
      </c>
      <c r="F48" s="131" t="s">
        <v>136</v>
      </c>
      <c r="G48" s="137"/>
      <c r="H48" s="172"/>
      <c r="I48" s="172"/>
      <c r="J48" s="172"/>
      <c r="K48" s="172"/>
      <c r="L48" s="172"/>
      <c r="M48" s="172"/>
      <c r="N48" s="137">
        <v>858483.18</v>
      </c>
      <c r="O48" s="137"/>
      <c r="P48" s="137">
        <v>858483.18</v>
      </c>
      <c r="Q48" s="137"/>
      <c r="R48" s="78">
        <f>G48+N48-P48</f>
        <v>0</v>
      </c>
      <c r="S48" s="137"/>
      <c r="T48" s="137"/>
      <c r="U48" s="71"/>
      <c r="V48" s="71"/>
      <c r="W48" s="72"/>
      <c r="X48" s="48" t="str">
        <f>IF(A48="","00000000000000000",A48)&amp;IF(E48="","000000",E48)&amp;IF(F48="","000",F48)</f>
        <v>07020000000000119430302001</v>
      </c>
      <c r="Y48" s="136"/>
      <c r="Z48" s="136"/>
      <c r="AA48" s="136"/>
      <c r="AB48" s="136"/>
      <c r="AC48" s="16"/>
      <c r="AD48" s="30"/>
      <c r="AE48" s="31"/>
      <c r="AF48" s="32"/>
    </row>
    <row r="49" spans="1:32" x14ac:dyDescent="0.2">
      <c r="A49" s="169" t="s">
        <v>150</v>
      </c>
      <c r="B49" s="170"/>
      <c r="C49" s="170"/>
      <c r="D49" s="171"/>
      <c r="E49" s="132" t="s">
        <v>149</v>
      </c>
      <c r="F49" s="131" t="s">
        <v>136</v>
      </c>
      <c r="G49" s="137"/>
      <c r="H49" s="172"/>
      <c r="I49" s="172"/>
      <c r="J49" s="172"/>
      <c r="K49" s="172"/>
      <c r="L49" s="172"/>
      <c r="M49" s="172"/>
      <c r="N49" s="137">
        <v>8066.3</v>
      </c>
      <c r="O49" s="137"/>
      <c r="P49" s="137">
        <v>8066.3</v>
      </c>
      <c r="Q49" s="137"/>
      <c r="R49" s="78">
        <f>G49+N49-P49</f>
        <v>0</v>
      </c>
      <c r="S49" s="137"/>
      <c r="T49" s="137"/>
      <c r="U49" s="71"/>
      <c r="V49" s="71"/>
      <c r="W49" s="72"/>
      <c r="X49" s="48" t="str">
        <f>IF(A49="","00000000000000000",A49)&amp;IF(E49="","000000",E49)&amp;IF(F49="","000",F49)</f>
        <v>07030000000000119430302001</v>
      </c>
      <c r="Y49" s="136"/>
      <c r="Z49" s="136"/>
      <c r="AA49" s="136"/>
      <c r="AB49" s="136"/>
      <c r="AC49" s="16"/>
      <c r="AD49" s="30"/>
      <c r="AE49" s="31"/>
      <c r="AF49" s="32"/>
    </row>
    <row r="50" spans="1:32" x14ac:dyDescent="0.2">
      <c r="A50" s="163" t="s">
        <v>42</v>
      </c>
      <c r="B50" s="164"/>
      <c r="C50" s="164"/>
      <c r="D50" s="165"/>
      <c r="E50" s="167" t="s">
        <v>151</v>
      </c>
      <c r="F50" s="168"/>
      <c r="G50" s="135"/>
      <c r="H50" s="166"/>
      <c r="I50" s="166"/>
      <c r="J50" s="166"/>
      <c r="K50" s="166"/>
      <c r="L50" s="166"/>
      <c r="M50" s="166"/>
      <c r="N50" s="135">
        <v>866549.48</v>
      </c>
      <c r="O50" s="135"/>
      <c r="P50" s="135">
        <v>866549.48</v>
      </c>
      <c r="Q50" s="135"/>
      <c r="R50" s="135">
        <v>0</v>
      </c>
      <c r="S50" s="135"/>
      <c r="T50" s="135"/>
      <c r="U50" s="135"/>
      <c r="V50" s="135"/>
      <c r="W50" s="59"/>
      <c r="X50" s="42"/>
      <c r="Y50" s="42"/>
      <c r="Z50" s="42"/>
      <c r="AA50" s="42"/>
      <c r="AB50" s="42"/>
      <c r="AC50" s="16"/>
      <c r="AD50" s="30"/>
      <c r="AE50" s="31"/>
      <c r="AF50" s="32"/>
    </row>
    <row r="51" spans="1:32" x14ac:dyDescent="0.2">
      <c r="A51" s="169" t="s">
        <v>152</v>
      </c>
      <c r="B51" s="170"/>
      <c r="C51" s="170"/>
      <c r="D51" s="171"/>
      <c r="E51" s="132" t="s">
        <v>153</v>
      </c>
      <c r="F51" s="131" t="s">
        <v>136</v>
      </c>
      <c r="G51" s="137"/>
      <c r="H51" s="172"/>
      <c r="I51" s="172"/>
      <c r="J51" s="172"/>
      <c r="K51" s="172"/>
      <c r="L51" s="172"/>
      <c r="M51" s="172"/>
      <c r="N51" s="137">
        <v>3750</v>
      </c>
      <c r="O51" s="137">
        <v>0</v>
      </c>
      <c r="P51" s="137">
        <v>3750</v>
      </c>
      <c r="Q51" s="137"/>
      <c r="R51" s="78">
        <f>G51+N51-P51</f>
        <v>0</v>
      </c>
      <c r="S51" s="137"/>
      <c r="T51" s="137"/>
      <c r="U51" s="71"/>
      <c r="V51" s="71"/>
      <c r="W51" s="72"/>
      <c r="X51" s="48" t="str">
        <f>IF(A51="","00000000000000000",A51)&amp;IF(E51="","000000",E51)&amp;IF(F51="","000",F51)</f>
        <v>07020000000000852430305001</v>
      </c>
      <c r="Y51" s="136"/>
      <c r="Z51" s="136"/>
      <c r="AA51" s="136"/>
      <c r="AB51" s="136"/>
      <c r="AC51" s="16"/>
      <c r="AD51" s="30"/>
      <c r="AE51" s="31"/>
      <c r="AF51" s="32"/>
    </row>
    <row r="52" spans="1:32" x14ac:dyDescent="0.2">
      <c r="A52" s="169" t="s">
        <v>154</v>
      </c>
      <c r="B52" s="170"/>
      <c r="C52" s="170"/>
      <c r="D52" s="171"/>
      <c r="E52" s="132" t="s">
        <v>153</v>
      </c>
      <c r="F52" s="131" t="s">
        <v>136</v>
      </c>
      <c r="G52" s="137"/>
      <c r="H52" s="172"/>
      <c r="I52" s="172"/>
      <c r="J52" s="172"/>
      <c r="K52" s="172"/>
      <c r="L52" s="172"/>
      <c r="M52" s="172"/>
      <c r="N52" s="137">
        <v>6865.88</v>
      </c>
      <c r="O52" s="137">
        <v>0</v>
      </c>
      <c r="P52" s="137">
        <v>6865.88</v>
      </c>
      <c r="Q52" s="137"/>
      <c r="R52" s="78">
        <f>G52+N52-P52</f>
        <v>0</v>
      </c>
      <c r="S52" s="137"/>
      <c r="T52" s="137"/>
      <c r="U52" s="71"/>
      <c r="V52" s="71"/>
      <c r="W52" s="72"/>
      <c r="X52" s="48" t="str">
        <f>IF(A52="","00000000000000000",A52)&amp;IF(E52="","000000",E52)&amp;IF(F52="","000",F52)</f>
        <v>07020000000000853430305001</v>
      </c>
      <c r="Y52" s="136"/>
      <c r="Z52" s="136"/>
      <c r="AA52" s="136"/>
      <c r="AB52" s="136"/>
      <c r="AC52" s="16"/>
      <c r="AD52" s="30"/>
      <c r="AE52" s="31"/>
      <c r="AF52" s="32"/>
    </row>
    <row r="53" spans="1:32" x14ac:dyDescent="0.2">
      <c r="A53" s="163" t="s">
        <v>42</v>
      </c>
      <c r="B53" s="164"/>
      <c r="C53" s="164"/>
      <c r="D53" s="165"/>
      <c r="E53" s="167" t="s">
        <v>155</v>
      </c>
      <c r="F53" s="168"/>
      <c r="G53" s="135"/>
      <c r="H53" s="166"/>
      <c r="I53" s="166"/>
      <c r="J53" s="166"/>
      <c r="K53" s="166"/>
      <c r="L53" s="166"/>
      <c r="M53" s="166"/>
      <c r="N53" s="135">
        <v>10615.88</v>
      </c>
      <c r="O53" s="135">
        <v>0</v>
      </c>
      <c r="P53" s="135">
        <v>10615.88</v>
      </c>
      <c r="Q53" s="135"/>
      <c r="R53" s="135">
        <v>0</v>
      </c>
      <c r="S53" s="135"/>
      <c r="T53" s="135"/>
      <c r="U53" s="135"/>
      <c r="V53" s="135"/>
      <c r="W53" s="59"/>
      <c r="X53" s="42"/>
      <c r="Y53" s="42"/>
      <c r="Z53" s="42"/>
      <c r="AA53" s="42"/>
      <c r="AB53" s="42"/>
      <c r="AC53" s="16"/>
      <c r="AD53" s="30"/>
      <c r="AE53" s="31"/>
      <c r="AF53" s="32"/>
    </row>
    <row r="54" spans="1:32" x14ac:dyDescent="0.2">
      <c r="A54" s="169" t="s">
        <v>111</v>
      </c>
      <c r="B54" s="170"/>
      <c r="C54" s="170"/>
      <c r="D54" s="171"/>
      <c r="E54" s="132" t="s">
        <v>156</v>
      </c>
      <c r="F54" s="131" t="s">
        <v>136</v>
      </c>
      <c r="G54" s="137"/>
      <c r="H54" s="172"/>
      <c r="I54" s="172"/>
      <c r="J54" s="172"/>
      <c r="K54" s="172"/>
      <c r="L54" s="172"/>
      <c r="M54" s="172"/>
      <c r="N54" s="137">
        <v>60306.48</v>
      </c>
      <c r="O54" s="137"/>
      <c r="P54" s="137">
        <v>60306.48</v>
      </c>
      <c r="Q54" s="137"/>
      <c r="R54" s="78">
        <f>G54+N54-P54</f>
        <v>0</v>
      </c>
      <c r="S54" s="137"/>
      <c r="T54" s="137"/>
      <c r="U54" s="71"/>
      <c r="V54" s="71"/>
      <c r="W54" s="72"/>
      <c r="X54" s="48" t="str">
        <f>IF(A54="","00000000000000000",A54)&amp;IF(E54="","000000",E54)&amp;IF(F54="","000",F54)</f>
        <v>07020000000000119430306001</v>
      </c>
      <c r="Y54" s="136"/>
      <c r="Z54" s="136"/>
      <c r="AA54" s="136"/>
      <c r="AB54" s="136"/>
      <c r="AC54" s="16"/>
      <c r="AD54" s="30"/>
      <c r="AE54" s="31"/>
      <c r="AF54" s="32"/>
    </row>
    <row r="55" spans="1:32" x14ac:dyDescent="0.2">
      <c r="A55" s="169" t="s">
        <v>150</v>
      </c>
      <c r="B55" s="170"/>
      <c r="C55" s="170"/>
      <c r="D55" s="171"/>
      <c r="E55" s="132" t="s">
        <v>156</v>
      </c>
      <c r="F55" s="131" t="s">
        <v>136</v>
      </c>
      <c r="G55" s="137"/>
      <c r="H55" s="172"/>
      <c r="I55" s="172"/>
      <c r="J55" s="172"/>
      <c r="K55" s="172"/>
      <c r="L55" s="172"/>
      <c r="M55" s="172"/>
      <c r="N55" s="137">
        <v>555.63</v>
      </c>
      <c r="O55" s="137"/>
      <c r="P55" s="137">
        <v>555.63</v>
      </c>
      <c r="Q55" s="137"/>
      <c r="R55" s="78">
        <f>G55+N55-P55</f>
        <v>0</v>
      </c>
      <c r="S55" s="137"/>
      <c r="T55" s="137"/>
      <c r="U55" s="71"/>
      <c r="V55" s="71"/>
      <c r="W55" s="72"/>
      <c r="X55" s="48" t="str">
        <f>IF(A55="","00000000000000000",A55)&amp;IF(E55="","000000",E55)&amp;IF(F55="","000",F55)</f>
        <v>07030000000000119430306001</v>
      </c>
      <c r="Y55" s="136"/>
      <c r="Z55" s="136"/>
      <c r="AA55" s="136"/>
      <c r="AB55" s="136"/>
      <c r="AC55" s="16"/>
      <c r="AD55" s="30"/>
      <c r="AE55" s="31"/>
      <c r="AF55" s="32"/>
    </row>
    <row r="56" spans="1:32" x14ac:dyDescent="0.2">
      <c r="A56" s="163" t="s">
        <v>42</v>
      </c>
      <c r="B56" s="164"/>
      <c r="C56" s="164"/>
      <c r="D56" s="165"/>
      <c r="E56" s="167" t="s">
        <v>157</v>
      </c>
      <c r="F56" s="168"/>
      <c r="G56" s="135"/>
      <c r="H56" s="166"/>
      <c r="I56" s="166"/>
      <c r="J56" s="166"/>
      <c r="K56" s="166"/>
      <c r="L56" s="166"/>
      <c r="M56" s="166"/>
      <c r="N56" s="135">
        <v>60862.11</v>
      </c>
      <c r="O56" s="135"/>
      <c r="P56" s="135">
        <v>60862.11</v>
      </c>
      <c r="Q56" s="135"/>
      <c r="R56" s="135">
        <v>0</v>
      </c>
      <c r="S56" s="135"/>
      <c r="T56" s="135"/>
      <c r="U56" s="135"/>
      <c r="V56" s="135"/>
      <c r="W56" s="59"/>
      <c r="X56" s="42"/>
      <c r="Y56" s="42"/>
      <c r="Z56" s="42"/>
      <c r="AA56" s="42"/>
      <c r="AB56" s="42"/>
      <c r="AC56" s="16"/>
      <c r="AD56" s="30"/>
      <c r="AE56" s="31"/>
      <c r="AF56" s="32"/>
    </row>
    <row r="57" spans="1:32" x14ac:dyDescent="0.2">
      <c r="A57" s="169" t="s">
        <v>111</v>
      </c>
      <c r="B57" s="170"/>
      <c r="C57" s="170"/>
      <c r="D57" s="171"/>
      <c r="E57" s="132" t="s">
        <v>158</v>
      </c>
      <c r="F57" s="131" t="s">
        <v>136</v>
      </c>
      <c r="G57" s="137"/>
      <c r="H57" s="172"/>
      <c r="I57" s="172"/>
      <c r="J57" s="172"/>
      <c r="K57" s="172"/>
      <c r="L57" s="172"/>
      <c r="M57" s="172"/>
      <c r="N57" s="137">
        <v>1556009.15</v>
      </c>
      <c r="O57" s="137"/>
      <c r="P57" s="137">
        <v>1556009.15</v>
      </c>
      <c r="Q57" s="137"/>
      <c r="R57" s="78">
        <f>G57+N57-P57</f>
        <v>0</v>
      </c>
      <c r="S57" s="137"/>
      <c r="T57" s="137"/>
      <c r="U57" s="71"/>
      <c r="V57" s="71"/>
      <c r="W57" s="72"/>
      <c r="X57" s="48" t="str">
        <f>IF(A57="","00000000000000000",A57)&amp;IF(E57="","000000",E57)&amp;IF(F57="","000",F57)</f>
        <v>07020000000000119430307001</v>
      </c>
      <c r="Y57" s="136"/>
      <c r="Z57" s="136"/>
      <c r="AA57" s="136"/>
      <c r="AB57" s="136"/>
      <c r="AC57" s="16"/>
      <c r="AD57" s="30"/>
      <c r="AE57" s="31"/>
      <c r="AF57" s="32"/>
    </row>
    <row r="58" spans="1:32" x14ac:dyDescent="0.2">
      <c r="A58" s="169" t="s">
        <v>150</v>
      </c>
      <c r="B58" s="170"/>
      <c r="C58" s="170"/>
      <c r="D58" s="171"/>
      <c r="E58" s="132" t="s">
        <v>158</v>
      </c>
      <c r="F58" s="131" t="s">
        <v>136</v>
      </c>
      <c r="G58" s="137"/>
      <c r="H58" s="172"/>
      <c r="I58" s="172"/>
      <c r="J58" s="172"/>
      <c r="K58" s="172"/>
      <c r="L58" s="172"/>
      <c r="M58" s="172"/>
      <c r="N58" s="137">
        <v>14185.65</v>
      </c>
      <c r="O58" s="137"/>
      <c r="P58" s="137">
        <v>14185.65</v>
      </c>
      <c r="Q58" s="137"/>
      <c r="R58" s="78">
        <f>G58+N58-P58</f>
        <v>0</v>
      </c>
      <c r="S58" s="137"/>
      <c r="T58" s="137"/>
      <c r="U58" s="71"/>
      <c r="V58" s="71"/>
      <c r="W58" s="72"/>
      <c r="X58" s="48" t="str">
        <f>IF(A58="","00000000000000000",A58)&amp;IF(E58="","000000",E58)&amp;IF(F58="","000",F58)</f>
        <v>07030000000000119430307001</v>
      </c>
      <c r="Y58" s="136"/>
      <c r="Z58" s="136"/>
      <c r="AA58" s="136"/>
      <c r="AB58" s="136"/>
      <c r="AC58" s="16"/>
      <c r="AD58" s="30"/>
      <c r="AE58" s="31"/>
      <c r="AF58" s="32"/>
    </row>
    <row r="59" spans="1:32" x14ac:dyDescent="0.2">
      <c r="A59" s="163" t="s">
        <v>42</v>
      </c>
      <c r="B59" s="164"/>
      <c r="C59" s="164"/>
      <c r="D59" s="165"/>
      <c r="E59" s="167" t="s">
        <v>159</v>
      </c>
      <c r="F59" s="168"/>
      <c r="G59" s="135"/>
      <c r="H59" s="166"/>
      <c r="I59" s="166"/>
      <c r="J59" s="166"/>
      <c r="K59" s="166"/>
      <c r="L59" s="166"/>
      <c r="M59" s="166"/>
      <c r="N59" s="135">
        <v>1570194.8</v>
      </c>
      <c r="O59" s="135"/>
      <c r="P59" s="135">
        <v>1570194.8</v>
      </c>
      <c r="Q59" s="135"/>
      <c r="R59" s="135">
        <v>0</v>
      </c>
      <c r="S59" s="135"/>
      <c r="T59" s="135"/>
      <c r="U59" s="135"/>
      <c r="V59" s="135"/>
      <c r="W59" s="59"/>
      <c r="X59" s="42"/>
      <c r="Y59" s="42"/>
      <c r="Z59" s="42"/>
      <c r="AA59" s="42"/>
      <c r="AB59" s="42"/>
      <c r="AC59" s="16"/>
      <c r="AD59" s="30"/>
      <c r="AE59" s="31"/>
      <c r="AF59" s="32"/>
    </row>
    <row r="60" spans="1:32" x14ac:dyDescent="0.2">
      <c r="A60" s="169" t="s">
        <v>111</v>
      </c>
      <c r="B60" s="170"/>
      <c r="C60" s="170"/>
      <c r="D60" s="171"/>
      <c r="E60" s="132" t="s">
        <v>160</v>
      </c>
      <c r="F60" s="131" t="s">
        <v>136</v>
      </c>
      <c r="G60" s="137"/>
      <c r="H60" s="172"/>
      <c r="I60" s="172"/>
      <c r="J60" s="172"/>
      <c r="K60" s="172"/>
      <c r="L60" s="172"/>
      <c r="M60" s="172"/>
      <c r="N60" s="137">
        <v>6712196.0599999996</v>
      </c>
      <c r="O60" s="137"/>
      <c r="P60" s="137">
        <v>6712196.0599999996</v>
      </c>
      <c r="Q60" s="137"/>
      <c r="R60" s="78">
        <f>G60+N60-P60</f>
        <v>0</v>
      </c>
      <c r="S60" s="137"/>
      <c r="T60" s="137"/>
      <c r="U60" s="71"/>
      <c r="V60" s="71"/>
      <c r="W60" s="72"/>
      <c r="X60" s="48" t="str">
        <f>IF(A60="","00000000000000000",A60)&amp;IF(E60="","000000",E60)&amp;IF(F60="","000",F60)</f>
        <v>07020000000000119430310001</v>
      </c>
      <c r="Y60" s="136"/>
      <c r="Z60" s="136"/>
      <c r="AA60" s="136"/>
      <c r="AB60" s="136"/>
      <c r="AC60" s="16"/>
      <c r="AD60" s="30"/>
      <c r="AE60" s="31"/>
      <c r="AF60" s="32"/>
    </row>
    <row r="61" spans="1:32" x14ac:dyDescent="0.2">
      <c r="A61" s="169" t="s">
        <v>150</v>
      </c>
      <c r="B61" s="170"/>
      <c r="C61" s="170"/>
      <c r="D61" s="171"/>
      <c r="E61" s="132" t="s">
        <v>160</v>
      </c>
      <c r="F61" s="131" t="s">
        <v>136</v>
      </c>
      <c r="G61" s="137"/>
      <c r="H61" s="172"/>
      <c r="I61" s="172"/>
      <c r="J61" s="172"/>
      <c r="K61" s="172"/>
      <c r="L61" s="172"/>
      <c r="M61" s="172"/>
      <c r="N61" s="137">
        <v>61193</v>
      </c>
      <c r="O61" s="137"/>
      <c r="P61" s="137">
        <v>61193</v>
      </c>
      <c r="Q61" s="137"/>
      <c r="R61" s="78">
        <f>G61+N61-P61</f>
        <v>0</v>
      </c>
      <c r="S61" s="137"/>
      <c r="T61" s="137"/>
      <c r="U61" s="71"/>
      <c r="V61" s="71"/>
      <c r="W61" s="72"/>
      <c r="X61" s="48" t="str">
        <f>IF(A61="","00000000000000000",A61)&amp;IF(E61="","000000",E61)&amp;IF(F61="","000",F61)</f>
        <v>07030000000000119430310001</v>
      </c>
      <c r="Y61" s="136"/>
      <c r="Z61" s="136"/>
      <c r="AA61" s="136"/>
      <c r="AB61" s="136"/>
      <c r="AC61" s="16"/>
      <c r="AD61" s="30"/>
      <c r="AE61" s="31"/>
      <c r="AF61" s="32"/>
    </row>
    <row r="62" spans="1:32" x14ac:dyDescent="0.2">
      <c r="A62" s="163" t="s">
        <v>42</v>
      </c>
      <c r="B62" s="164"/>
      <c r="C62" s="164"/>
      <c r="D62" s="165"/>
      <c r="E62" s="167" t="s">
        <v>161</v>
      </c>
      <c r="F62" s="168"/>
      <c r="G62" s="135"/>
      <c r="H62" s="166"/>
      <c r="I62" s="166"/>
      <c r="J62" s="166"/>
      <c r="K62" s="166"/>
      <c r="L62" s="166"/>
      <c r="M62" s="166"/>
      <c r="N62" s="135">
        <v>6773389.0599999996</v>
      </c>
      <c r="O62" s="135"/>
      <c r="P62" s="135">
        <v>6773389.0599999996</v>
      </c>
      <c r="Q62" s="135"/>
      <c r="R62" s="135">
        <v>0</v>
      </c>
      <c r="S62" s="135"/>
      <c r="T62" s="135"/>
      <c r="U62" s="135"/>
      <c r="V62" s="135"/>
      <c r="W62" s="59"/>
      <c r="X62" s="42"/>
      <c r="Y62" s="42"/>
      <c r="Z62" s="42"/>
      <c r="AA62" s="42"/>
      <c r="AB62" s="42"/>
      <c r="AC62" s="16"/>
      <c r="AD62" s="30"/>
      <c r="AE62" s="31"/>
      <c r="AF62" s="32"/>
    </row>
    <row r="63" spans="1:32" x14ac:dyDescent="0.2">
      <c r="A63" s="169" t="s">
        <v>162</v>
      </c>
      <c r="B63" s="170"/>
      <c r="C63" s="170"/>
      <c r="D63" s="171"/>
      <c r="E63" s="132" t="s">
        <v>163</v>
      </c>
      <c r="F63" s="131" t="s">
        <v>136</v>
      </c>
      <c r="G63" s="137">
        <v>515802</v>
      </c>
      <c r="H63" s="172"/>
      <c r="I63" s="172"/>
      <c r="J63" s="172"/>
      <c r="K63" s="172"/>
      <c r="L63" s="172"/>
      <c r="M63" s="172"/>
      <c r="N63" s="137">
        <v>1918800</v>
      </c>
      <c r="O63" s="137"/>
      <c r="P63" s="137">
        <v>1918797</v>
      </c>
      <c r="Q63" s="137"/>
      <c r="R63" s="78">
        <f>G63+N63-P63</f>
        <v>515805</v>
      </c>
      <c r="S63" s="137"/>
      <c r="T63" s="137"/>
      <c r="U63" s="71"/>
      <c r="V63" s="71"/>
      <c r="W63" s="72"/>
      <c r="X63" s="48" t="str">
        <f>IF(A63="","00000000000000000",A63)&amp;IF(E63="","000000",E63)&amp;IF(F63="","000",F63)</f>
        <v>07020000000000851430313001</v>
      </c>
      <c r="Y63" s="136"/>
      <c r="Z63" s="136"/>
      <c r="AA63" s="136"/>
      <c r="AB63" s="136"/>
      <c r="AC63" s="16"/>
      <c r="AD63" s="30"/>
      <c r="AE63" s="31"/>
      <c r="AF63" s="32"/>
    </row>
    <row r="64" spans="1:32" x14ac:dyDescent="0.2">
      <c r="A64" s="163" t="s">
        <v>42</v>
      </c>
      <c r="B64" s="164"/>
      <c r="C64" s="164"/>
      <c r="D64" s="165"/>
      <c r="E64" s="167" t="s">
        <v>164</v>
      </c>
      <c r="F64" s="168"/>
      <c r="G64" s="135">
        <v>515802</v>
      </c>
      <c r="H64" s="166"/>
      <c r="I64" s="166"/>
      <c r="J64" s="166"/>
      <c r="K64" s="166"/>
      <c r="L64" s="166"/>
      <c r="M64" s="166"/>
      <c r="N64" s="135">
        <v>1918800</v>
      </c>
      <c r="O64" s="135"/>
      <c r="P64" s="135">
        <v>1918797</v>
      </c>
      <c r="Q64" s="135"/>
      <c r="R64" s="135">
        <v>515805</v>
      </c>
      <c r="S64" s="135"/>
      <c r="T64" s="135"/>
      <c r="U64" s="135"/>
      <c r="V64" s="135"/>
      <c r="W64" s="59"/>
      <c r="X64" s="42"/>
      <c r="Y64" s="42"/>
      <c r="Z64" s="42"/>
      <c r="AA64" s="42"/>
      <c r="AB64" s="42"/>
      <c r="AC64" s="16"/>
      <c r="AD64" s="30"/>
      <c r="AE64" s="31"/>
      <c r="AF64" s="32"/>
    </row>
    <row r="65" spans="1:32" x14ac:dyDescent="0.2">
      <c r="A65" s="169" t="s">
        <v>109</v>
      </c>
      <c r="B65" s="170"/>
      <c r="C65" s="170"/>
      <c r="D65" s="171"/>
      <c r="E65" s="132" t="s">
        <v>165</v>
      </c>
      <c r="F65" s="131" t="s">
        <v>124</v>
      </c>
      <c r="G65" s="137">
        <v>4322.37</v>
      </c>
      <c r="H65" s="172"/>
      <c r="I65" s="172"/>
      <c r="J65" s="172"/>
      <c r="K65" s="172"/>
      <c r="L65" s="172"/>
      <c r="M65" s="172"/>
      <c r="N65" s="137">
        <v>190927.18</v>
      </c>
      <c r="O65" s="137"/>
      <c r="P65" s="137">
        <v>195249.55</v>
      </c>
      <c r="Q65" s="137"/>
      <c r="R65" s="78">
        <f>G65+N65-P65</f>
        <v>0</v>
      </c>
      <c r="S65" s="137"/>
      <c r="T65" s="137"/>
      <c r="U65" s="71"/>
      <c r="V65" s="71"/>
      <c r="W65" s="72"/>
      <c r="X65" s="48" t="str">
        <f>IF(A65="","00000000000000000",A65)&amp;IF(E65="","000000",E65)&amp;IF(F65="","000",F65)</f>
        <v>07020000000000111430403007</v>
      </c>
      <c r="Y65" s="136"/>
      <c r="Z65" s="136"/>
      <c r="AA65" s="136"/>
      <c r="AB65" s="136"/>
      <c r="AC65" s="16"/>
      <c r="AD65" s="30"/>
      <c r="AE65" s="31"/>
      <c r="AF65" s="32"/>
    </row>
    <row r="66" spans="1:32" x14ac:dyDescent="0.2">
      <c r="A66" s="169" t="s">
        <v>125</v>
      </c>
      <c r="B66" s="170"/>
      <c r="C66" s="170"/>
      <c r="D66" s="171"/>
      <c r="E66" s="132" t="s">
        <v>165</v>
      </c>
      <c r="F66" s="131" t="s">
        <v>124</v>
      </c>
      <c r="G66" s="137"/>
      <c r="H66" s="172"/>
      <c r="I66" s="172"/>
      <c r="J66" s="172"/>
      <c r="K66" s="172"/>
      <c r="L66" s="172"/>
      <c r="M66" s="172"/>
      <c r="N66" s="137">
        <v>5539</v>
      </c>
      <c r="O66" s="137"/>
      <c r="P66" s="137">
        <v>5539</v>
      </c>
      <c r="Q66" s="137"/>
      <c r="R66" s="78">
        <f>G66+N66-P66</f>
        <v>0</v>
      </c>
      <c r="S66" s="137"/>
      <c r="T66" s="137"/>
      <c r="U66" s="71"/>
      <c r="V66" s="71"/>
      <c r="W66" s="72"/>
      <c r="X66" s="48" t="str">
        <f>IF(A66="","00000000000000000",A66)&amp;IF(E66="","000000",E66)&amp;IF(F66="","000",F66)</f>
        <v>07030000000000111430403007</v>
      </c>
      <c r="Y66" s="136"/>
      <c r="Z66" s="136"/>
      <c r="AA66" s="136"/>
      <c r="AB66" s="136"/>
      <c r="AC66" s="16"/>
      <c r="AD66" s="30"/>
      <c r="AE66" s="31"/>
      <c r="AF66" s="32"/>
    </row>
    <row r="67" spans="1:32" x14ac:dyDescent="0.2">
      <c r="A67" s="163" t="s">
        <v>42</v>
      </c>
      <c r="B67" s="164"/>
      <c r="C67" s="164"/>
      <c r="D67" s="165"/>
      <c r="E67" s="167" t="s">
        <v>166</v>
      </c>
      <c r="F67" s="168"/>
      <c r="G67" s="135">
        <v>4322.37</v>
      </c>
      <c r="H67" s="166"/>
      <c r="I67" s="166"/>
      <c r="J67" s="166"/>
      <c r="K67" s="166"/>
      <c r="L67" s="166"/>
      <c r="M67" s="166"/>
      <c r="N67" s="135">
        <v>196466.18</v>
      </c>
      <c r="O67" s="135"/>
      <c r="P67" s="135">
        <v>200788.55</v>
      </c>
      <c r="Q67" s="135"/>
      <c r="R67" s="135">
        <v>0</v>
      </c>
      <c r="S67" s="135"/>
      <c r="T67" s="135"/>
      <c r="U67" s="135"/>
      <c r="V67" s="135"/>
      <c r="W67" s="59"/>
      <c r="X67" s="42"/>
      <c r="Y67" s="42"/>
      <c r="Z67" s="42"/>
      <c r="AA67" s="42"/>
      <c r="AB67" s="42"/>
      <c r="AC67" s="16"/>
      <c r="AD67" s="30"/>
      <c r="AE67" s="31"/>
      <c r="AF67" s="32"/>
    </row>
    <row r="68" spans="1:32" x14ac:dyDescent="0.2">
      <c r="A68" s="169" t="s">
        <v>113</v>
      </c>
      <c r="B68" s="170"/>
      <c r="C68" s="170"/>
      <c r="D68" s="171"/>
      <c r="E68" s="132" t="s">
        <v>167</v>
      </c>
      <c r="F68" s="131" t="s">
        <v>168</v>
      </c>
      <c r="G68" s="137"/>
      <c r="H68" s="172"/>
      <c r="I68" s="172"/>
      <c r="J68" s="172"/>
      <c r="K68" s="172"/>
      <c r="L68" s="172"/>
      <c r="M68" s="172"/>
      <c r="N68" s="137">
        <v>3896967.5</v>
      </c>
      <c r="O68" s="137"/>
      <c r="P68" s="137">
        <v>3896967.5</v>
      </c>
      <c r="Q68" s="137"/>
      <c r="R68" s="78">
        <f>G68+N68-P68</f>
        <v>0</v>
      </c>
      <c r="S68" s="137"/>
      <c r="T68" s="137"/>
      <c r="U68" s="71"/>
      <c r="V68" s="71"/>
      <c r="W68" s="72"/>
      <c r="X68" s="48" t="str">
        <f>IF(A68="","00000000000000000",A68)&amp;IF(E68="","000000",E68)&amp;IF(F68="","000",F68)</f>
        <v>07020000000000244430406002</v>
      </c>
      <c r="Y68" s="136"/>
      <c r="Z68" s="136"/>
      <c r="AA68" s="136"/>
      <c r="AB68" s="136"/>
      <c r="AC68" s="16"/>
      <c r="AD68" s="30"/>
      <c r="AE68" s="31"/>
      <c r="AF68" s="32"/>
    </row>
    <row r="69" spans="1:32" x14ac:dyDescent="0.2">
      <c r="A69" s="163" t="s">
        <v>42</v>
      </c>
      <c r="B69" s="164"/>
      <c r="C69" s="164"/>
      <c r="D69" s="165"/>
      <c r="E69" s="167" t="s">
        <v>169</v>
      </c>
      <c r="F69" s="168"/>
      <c r="G69" s="135"/>
      <c r="H69" s="166"/>
      <c r="I69" s="166"/>
      <c r="J69" s="166"/>
      <c r="K69" s="166"/>
      <c r="L69" s="166"/>
      <c r="M69" s="166"/>
      <c r="N69" s="135">
        <v>3896967.5</v>
      </c>
      <c r="O69" s="135"/>
      <c r="P69" s="135">
        <v>3896967.5</v>
      </c>
      <c r="Q69" s="135"/>
      <c r="R69" s="135">
        <v>0</v>
      </c>
      <c r="S69" s="135"/>
      <c r="T69" s="135"/>
      <c r="U69" s="135"/>
      <c r="V69" s="135"/>
      <c r="W69" s="59"/>
      <c r="X69" s="42"/>
      <c r="Y69" s="42"/>
      <c r="Z69" s="42"/>
      <c r="AA69" s="42"/>
      <c r="AB69" s="42"/>
      <c r="AC69" s="16"/>
      <c r="AD69" s="30"/>
      <c r="AE69" s="31"/>
      <c r="AF69" s="32"/>
    </row>
    <row r="70" spans="1:32" ht="0.75" hidden="1" customHeight="1" x14ac:dyDescent="0.2">
      <c r="A70" s="269"/>
      <c r="B70" s="270"/>
      <c r="C70" s="270"/>
      <c r="D70" s="271"/>
      <c r="E70" s="86"/>
      <c r="F70" s="86"/>
      <c r="G70" s="60"/>
      <c r="H70" s="232"/>
      <c r="I70" s="232"/>
      <c r="J70" s="232"/>
      <c r="K70" s="232"/>
      <c r="L70" s="232"/>
      <c r="M70" s="232"/>
      <c r="N70" s="60"/>
      <c r="O70" s="60"/>
      <c r="P70" s="60"/>
      <c r="Q70" s="60"/>
      <c r="R70" s="61"/>
      <c r="S70" s="60"/>
      <c r="T70" s="60"/>
      <c r="U70" s="60"/>
      <c r="V70" s="60"/>
      <c r="W70" s="62"/>
      <c r="X70" s="26"/>
      <c r="Y70" s="26"/>
      <c r="Z70" s="26"/>
      <c r="AA70" s="26"/>
      <c r="AB70" s="26"/>
      <c r="AC70" s="16"/>
      <c r="AD70" s="30"/>
      <c r="AE70" s="31"/>
      <c r="AF70" s="32"/>
    </row>
    <row r="71" spans="1:32" x14ac:dyDescent="0.2">
      <c r="A71" s="272" t="s">
        <v>41</v>
      </c>
      <c r="B71" s="273"/>
      <c r="C71" s="273"/>
      <c r="D71" s="273"/>
      <c r="E71" s="273"/>
      <c r="F71" s="273"/>
      <c r="G71" s="84"/>
      <c r="H71" s="207"/>
      <c r="I71" s="207"/>
      <c r="J71" s="207"/>
      <c r="K71" s="207"/>
      <c r="L71" s="207"/>
      <c r="M71" s="207"/>
      <c r="N71" s="75"/>
      <c r="O71" s="75"/>
      <c r="P71" s="75"/>
      <c r="Q71" s="75"/>
      <c r="R71" s="75"/>
      <c r="S71" s="75"/>
      <c r="T71" s="75"/>
      <c r="U71" s="75"/>
      <c r="V71" s="75"/>
      <c r="W71" s="44"/>
      <c r="X71" s="8"/>
      <c r="Y71" s="8"/>
      <c r="Z71" s="8"/>
      <c r="AA71" s="8"/>
      <c r="AB71" s="8"/>
      <c r="AC71" s="15"/>
    </row>
    <row r="72" spans="1:32" x14ac:dyDescent="0.2">
      <c r="A72" s="280"/>
      <c r="B72" s="281"/>
      <c r="C72" s="281"/>
      <c r="D72" s="282"/>
      <c r="E72" s="153"/>
      <c r="F72" s="154"/>
      <c r="G72" s="155"/>
      <c r="H72" s="246"/>
      <c r="I72" s="246"/>
      <c r="J72" s="246"/>
      <c r="K72" s="246"/>
      <c r="L72" s="246"/>
      <c r="M72" s="246"/>
      <c r="N72" s="155"/>
      <c r="O72" s="155"/>
      <c r="P72" s="155"/>
      <c r="Q72" s="155"/>
      <c r="R72" s="156">
        <f>G72+N72-P72</f>
        <v>0</v>
      </c>
      <c r="S72" s="155"/>
      <c r="T72" s="155"/>
      <c r="U72" s="157"/>
      <c r="V72" s="157"/>
      <c r="W72" s="158"/>
      <c r="X72" s="159" t="str">
        <f>IF(A72="","00000000000000000",A72)&amp;IF(E72="","000000",E72)&amp;IF(F72="","000",F72)</f>
        <v>00000000000000000000000000</v>
      </c>
      <c r="Y72" s="160"/>
      <c r="Z72" s="160"/>
      <c r="AA72" s="160"/>
      <c r="AB72" s="160"/>
      <c r="AC72" s="16"/>
      <c r="AD72" s="30"/>
      <c r="AE72" s="31"/>
      <c r="AF72" s="32"/>
    </row>
    <row r="73" spans="1:32" hidden="1" x14ac:dyDescent="0.2">
      <c r="A73" s="234" t="s">
        <v>42</v>
      </c>
      <c r="B73" s="235"/>
      <c r="C73" s="235"/>
      <c r="D73" s="236"/>
      <c r="E73" s="237"/>
      <c r="F73" s="238"/>
      <c r="G73" s="161"/>
      <c r="H73" s="247"/>
      <c r="I73" s="247"/>
      <c r="J73" s="247"/>
      <c r="K73" s="247"/>
      <c r="L73" s="247"/>
      <c r="M73" s="247"/>
      <c r="N73" s="161"/>
      <c r="O73" s="161"/>
      <c r="P73" s="161"/>
      <c r="Q73" s="161"/>
      <c r="R73" s="161"/>
      <c r="S73" s="161"/>
      <c r="T73" s="161"/>
      <c r="U73" s="161"/>
      <c r="V73" s="161"/>
      <c r="W73" s="162"/>
      <c r="X73" s="160"/>
      <c r="Y73" s="160"/>
      <c r="Z73" s="160"/>
      <c r="AA73" s="160"/>
      <c r="AB73" s="160"/>
      <c r="AC73" s="16"/>
      <c r="AD73" s="30"/>
      <c r="AE73" s="31"/>
      <c r="AF73" s="32"/>
    </row>
    <row r="74" spans="1:32" hidden="1" x14ac:dyDescent="0.2">
      <c r="A74" s="294"/>
      <c r="B74" s="295"/>
      <c r="C74" s="295"/>
      <c r="D74" s="296"/>
      <c r="E74" s="97"/>
      <c r="F74" s="87"/>
      <c r="G74" s="68"/>
      <c r="H74" s="297"/>
      <c r="I74" s="298"/>
      <c r="J74" s="299"/>
      <c r="K74" s="297"/>
      <c r="L74" s="298"/>
      <c r="M74" s="299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42"/>
      <c r="Y74" s="42"/>
      <c r="Z74" s="42"/>
      <c r="AA74" s="42"/>
      <c r="AB74" s="42"/>
      <c r="AC74" s="16"/>
      <c r="AD74" s="30"/>
      <c r="AE74" s="31"/>
      <c r="AF74" s="32"/>
    </row>
    <row r="75" spans="1:32" ht="22.5" customHeight="1" x14ac:dyDescent="0.2">
      <c r="A75" s="292" t="s">
        <v>66</v>
      </c>
      <c r="B75" s="293"/>
      <c r="C75" s="293"/>
      <c r="D75" s="293"/>
      <c r="E75" s="293"/>
      <c r="F75" s="293"/>
      <c r="G75" s="84"/>
      <c r="H75" s="207"/>
      <c r="I75" s="207"/>
      <c r="J75" s="207"/>
      <c r="K75" s="207"/>
      <c r="L75" s="207"/>
      <c r="M75" s="207"/>
      <c r="N75" s="84"/>
      <c r="O75" s="84"/>
      <c r="P75" s="84"/>
      <c r="Q75" s="84"/>
      <c r="R75" s="84"/>
      <c r="S75" s="84"/>
      <c r="T75" s="84"/>
      <c r="U75" s="84"/>
      <c r="V75" s="84"/>
      <c r="W75" s="44"/>
      <c r="X75" s="8"/>
      <c r="Y75" s="8"/>
      <c r="Z75" s="8"/>
      <c r="AA75" s="8"/>
      <c r="AB75" s="8"/>
      <c r="AC75" s="15"/>
    </row>
    <row r="76" spans="1:32" x14ac:dyDescent="0.2">
      <c r="A76" s="173" t="s">
        <v>65</v>
      </c>
      <c r="B76" s="174"/>
      <c r="C76" s="174"/>
      <c r="D76" s="175"/>
      <c r="E76" s="176" t="s">
        <v>120</v>
      </c>
      <c r="F76" s="177"/>
      <c r="G76" s="71"/>
      <c r="H76" s="178"/>
      <c r="I76" s="179"/>
      <c r="J76" s="180"/>
      <c r="K76" s="178"/>
      <c r="L76" s="179"/>
      <c r="M76" s="180"/>
      <c r="N76" s="71"/>
      <c r="O76" s="71"/>
      <c r="P76" s="71"/>
      <c r="Q76" s="71"/>
      <c r="R76" s="71"/>
      <c r="S76" s="71"/>
      <c r="T76" s="71"/>
      <c r="U76" s="73">
        <v>535031.80000000005</v>
      </c>
      <c r="V76" s="73"/>
      <c r="W76" s="74"/>
      <c r="X76" s="70" t="str">
        <f>IF(A76="","00000000000000000",A76)&amp;IF(E76="","000000000",E76)</f>
        <v>00000000000000000430200000</v>
      </c>
      <c r="Y76" s="42"/>
      <c r="Z76" s="42"/>
      <c r="AA76" s="42"/>
      <c r="AB76" s="42"/>
      <c r="AC76" s="16"/>
      <c r="AD76" s="30"/>
      <c r="AE76" s="31"/>
      <c r="AF76" s="32"/>
    </row>
    <row r="77" spans="1:32" x14ac:dyDescent="0.2">
      <c r="A77" s="173" t="s">
        <v>65</v>
      </c>
      <c r="B77" s="174"/>
      <c r="C77" s="174"/>
      <c r="D77" s="175"/>
      <c r="E77" s="176" t="s">
        <v>121</v>
      </c>
      <c r="F77" s="177"/>
      <c r="G77" s="71"/>
      <c r="H77" s="178"/>
      <c r="I77" s="179"/>
      <c r="J77" s="180"/>
      <c r="K77" s="178"/>
      <c r="L77" s="179"/>
      <c r="M77" s="180"/>
      <c r="N77" s="71"/>
      <c r="O77" s="71"/>
      <c r="P77" s="71"/>
      <c r="Q77" s="71"/>
      <c r="R77" s="71"/>
      <c r="S77" s="71"/>
      <c r="T77" s="71"/>
      <c r="U77" s="73">
        <v>1398428.98</v>
      </c>
      <c r="V77" s="73"/>
      <c r="W77" s="74"/>
      <c r="X77" s="70" t="str">
        <f>IF(A77="","00000000000000000",A77)&amp;IF(E77="","000000000",E77)</f>
        <v>00000000000000000430300000</v>
      </c>
      <c r="Y77" s="42"/>
      <c r="Z77" s="42"/>
      <c r="AA77" s="42"/>
      <c r="AB77" s="42"/>
      <c r="AC77" s="16"/>
      <c r="AD77" s="30"/>
      <c r="AE77" s="31"/>
      <c r="AF77" s="32"/>
    </row>
    <row r="78" spans="1:32" x14ac:dyDescent="0.2">
      <c r="A78" s="173" t="s">
        <v>65</v>
      </c>
      <c r="B78" s="174"/>
      <c r="C78" s="174"/>
      <c r="D78" s="175"/>
      <c r="E78" s="176" t="s">
        <v>122</v>
      </c>
      <c r="F78" s="177"/>
      <c r="G78" s="71"/>
      <c r="H78" s="178"/>
      <c r="I78" s="179"/>
      <c r="J78" s="180"/>
      <c r="K78" s="178"/>
      <c r="L78" s="179"/>
      <c r="M78" s="180"/>
      <c r="N78" s="71"/>
      <c r="O78" s="71"/>
      <c r="P78" s="71"/>
      <c r="Q78" s="71"/>
      <c r="R78" s="71"/>
      <c r="S78" s="71"/>
      <c r="T78" s="71"/>
      <c r="U78" s="73">
        <v>4322.37</v>
      </c>
      <c r="V78" s="73"/>
      <c r="W78" s="74"/>
      <c r="X78" s="70" t="str">
        <f>IF(A78="","00000000000000000",A78)&amp;IF(E78="","000000000",E78)</f>
        <v>00000000000000000430400000</v>
      </c>
      <c r="Y78" s="42"/>
      <c r="Z78" s="42"/>
      <c r="AA78" s="42"/>
      <c r="AB78" s="42"/>
      <c r="AC78" s="16"/>
      <c r="AD78" s="30"/>
      <c r="AE78" s="31"/>
      <c r="AF78" s="32"/>
    </row>
    <row r="79" spans="1:32" ht="6" hidden="1" customHeight="1" thickBot="1" x14ac:dyDescent="0.25">
      <c r="A79" s="250"/>
      <c r="B79" s="251"/>
      <c r="C79" s="251"/>
      <c r="D79" s="252"/>
      <c r="E79" s="26"/>
      <c r="F79" s="101"/>
      <c r="G79" s="102"/>
      <c r="H79" s="240"/>
      <c r="I79" s="240"/>
      <c r="J79" s="240"/>
      <c r="K79" s="240"/>
      <c r="L79" s="240"/>
      <c r="M79" s="240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7"/>
      <c r="Y79" s="17"/>
      <c r="Z79" s="17"/>
      <c r="AA79" s="17"/>
      <c r="AB79" s="17"/>
      <c r="AC79" s="17"/>
      <c r="AD79" s="33"/>
      <c r="AE79" s="32"/>
      <c r="AF79" s="32"/>
    </row>
    <row r="80" spans="1:32" ht="26.25" customHeight="1" x14ac:dyDescent="0.2">
      <c r="A80" s="248" t="s">
        <v>86</v>
      </c>
      <c r="B80" s="248"/>
      <c r="C80" s="248"/>
      <c r="D80" s="248"/>
      <c r="E80" s="248"/>
      <c r="F80" s="248"/>
      <c r="G80" s="106">
        <v>3865130.8</v>
      </c>
      <c r="H80" s="249"/>
      <c r="I80" s="249"/>
      <c r="J80" s="249"/>
      <c r="K80" s="249"/>
      <c r="L80" s="249"/>
      <c r="M80" s="249"/>
      <c r="N80" s="106">
        <v>63582855.689999998</v>
      </c>
      <c r="O80" s="106">
        <v>44318336.68</v>
      </c>
      <c r="P80" s="106">
        <v>64830570.340000004</v>
      </c>
      <c r="Q80" s="106">
        <v>4194597.82</v>
      </c>
      <c r="R80" s="106">
        <v>2617416.15</v>
      </c>
      <c r="S80" s="106"/>
      <c r="T80" s="106"/>
      <c r="U80" s="106">
        <v>1937783.15</v>
      </c>
      <c r="V80" s="106">
        <v>0</v>
      </c>
      <c r="W80" s="107">
        <v>0</v>
      </c>
      <c r="X80" s="24"/>
      <c r="Y80" s="24"/>
      <c r="Z80" s="24"/>
      <c r="AA80" s="24"/>
      <c r="AB80" s="24"/>
      <c r="AC80" s="17"/>
      <c r="AD80" s="32"/>
      <c r="AE80" s="32"/>
      <c r="AF80" s="32"/>
    </row>
    <row r="81" spans="1:32" x14ac:dyDescent="0.2">
      <c r="A81" s="193" t="s">
        <v>116</v>
      </c>
      <c r="B81" s="194"/>
      <c r="C81" s="194"/>
      <c r="D81" s="195"/>
      <c r="E81" s="196" t="s">
        <v>117</v>
      </c>
      <c r="F81" s="177"/>
      <c r="G81" s="108"/>
      <c r="H81" s="197" t="s">
        <v>88</v>
      </c>
      <c r="I81" s="197"/>
      <c r="J81" s="197"/>
      <c r="K81" s="197" t="s">
        <v>88</v>
      </c>
      <c r="L81" s="197"/>
      <c r="M81" s="197"/>
      <c r="N81" s="108">
        <v>57149594</v>
      </c>
      <c r="O81" s="134" t="s">
        <v>88</v>
      </c>
      <c r="P81" s="108">
        <v>57149594</v>
      </c>
      <c r="Q81" s="134" t="s">
        <v>88</v>
      </c>
      <c r="R81" s="109">
        <f>G81+N81-P81</f>
        <v>0</v>
      </c>
      <c r="S81" s="134" t="s">
        <v>88</v>
      </c>
      <c r="T81" s="134" t="s">
        <v>88</v>
      </c>
      <c r="U81" s="122"/>
      <c r="V81" s="134" t="s">
        <v>88</v>
      </c>
      <c r="W81" s="110" t="s">
        <v>88</v>
      </c>
      <c r="X81" s="48" t="str">
        <f>IF(A81="","00000000000000000",A81)&amp;IF(E81="","000000000",E81)</f>
        <v>07020000000000130440141131</v>
      </c>
      <c r="Y81" s="136"/>
      <c r="Z81" s="136"/>
      <c r="AA81" s="136"/>
      <c r="AB81" s="136"/>
      <c r="AC81" s="19"/>
      <c r="AD81" s="32"/>
      <c r="AE81" s="32"/>
      <c r="AF81" s="32"/>
    </row>
    <row r="82" spans="1:32" x14ac:dyDescent="0.2">
      <c r="A82" s="193" t="s">
        <v>118</v>
      </c>
      <c r="B82" s="194"/>
      <c r="C82" s="194"/>
      <c r="D82" s="195"/>
      <c r="E82" s="196" t="s">
        <v>117</v>
      </c>
      <c r="F82" s="177"/>
      <c r="G82" s="108"/>
      <c r="H82" s="197" t="s">
        <v>88</v>
      </c>
      <c r="I82" s="197"/>
      <c r="J82" s="197"/>
      <c r="K82" s="197" t="s">
        <v>88</v>
      </c>
      <c r="L82" s="197"/>
      <c r="M82" s="197"/>
      <c r="N82" s="108">
        <v>208000</v>
      </c>
      <c r="O82" s="134" t="s">
        <v>88</v>
      </c>
      <c r="P82" s="108">
        <v>208000</v>
      </c>
      <c r="Q82" s="134" t="s">
        <v>88</v>
      </c>
      <c r="R82" s="109">
        <f>G82+N82-P82</f>
        <v>0</v>
      </c>
      <c r="S82" s="134" t="s">
        <v>88</v>
      </c>
      <c r="T82" s="134" t="s">
        <v>88</v>
      </c>
      <c r="U82" s="122"/>
      <c r="V82" s="134" t="s">
        <v>88</v>
      </c>
      <c r="W82" s="110" t="s">
        <v>88</v>
      </c>
      <c r="X82" s="48" t="str">
        <f>IF(A82="","00000000000000000",A82)&amp;IF(E82="","000000000",E82)</f>
        <v>07030000000000130440141131</v>
      </c>
      <c r="Y82" s="136"/>
      <c r="Z82" s="136"/>
      <c r="AA82" s="136"/>
      <c r="AB82" s="136"/>
      <c r="AC82" s="19"/>
      <c r="AD82" s="32"/>
      <c r="AE82" s="32"/>
      <c r="AF82" s="32"/>
    </row>
    <row r="83" spans="1:32" x14ac:dyDescent="0.2">
      <c r="A83" s="193" t="s">
        <v>116</v>
      </c>
      <c r="B83" s="194"/>
      <c r="C83" s="194"/>
      <c r="D83" s="195"/>
      <c r="E83" s="196" t="s">
        <v>119</v>
      </c>
      <c r="F83" s="177"/>
      <c r="G83" s="108">
        <v>158875300</v>
      </c>
      <c r="H83" s="197" t="s">
        <v>88</v>
      </c>
      <c r="I83" s="197"/>
      <c r="J83" s="197"/>
      <c r="K83" s="197" t="s">
        <v>88</v>
      </c>
      <c r="L83" s="197"/>
      <c r="M83" s="197"/>
      <c r="N83" s="108">
        <v>99199794</v>
      </c>
      <c r="O83" s="134" t="s">
        <v>88</v>
      </c>
      <c r="P83" s="108">
        <v>57149594</v>
      </c>
      <c r="Q83" s="134" t="s">
        <v>88</v>
      </c>
      <c r="R83" s="109">
        <f>G83+N83-P83</f>
        <v>200925500</v>
      </c>
      <c r="S83" s="134" t="s">
        <v>88</v>
      </c>
      <c r="T83" s="134" t="s">
        <v>88</v>
      </c>
      <c r="U83" s="122"/>
      <c r="V83" s="134" t="s">
        <v>88</v>
      </c>
      <c r="W83" s="110" t="s">
        <v>88</v>
      </c>
      <c r="X83" s="48" t="str">
        <f>IF(A83="","00000000000000000",A83)&amp;IF(E83="","000000000",E83)</f>
        <v>07020000000000130440149131</v>
      </c>
      <c r="Y83" s="136"/>
      <c r="Z83" s="136"/>
      <c r="AA83" s="136"/>
      <c r="AB83" s="136"/>
      <c r="AC83" s="19"/>
      <c r="AD83" s="32"/>
      <c r="AE83" s="32"/>
      <c r="AF83" s="32"/>
    </row>
    <row r="84" spans="1:32" x14ac:dyDescent="0.2">
      <c r="A84" s="193" t="s">
        <v>118</v>
      </c>
      <c r="B84" s="194"/>
      <c r="C84" s="194"/>
      <c r="D84" s="195"/>
      <c r="E84" s="196" t="s">
        <v>119</v>
      </c>
      <c r="F84" s="177"/>
      <c r="G84" s="108">
        <v>1011700</v>
      </c>
      <c r="H84" s="197" t="s">
        <v>88</v>
      </c>
      <c r="I84" s="197"/>
      <c r="J84" s="197"/>
      <c r="K84" s="197" t="s">
        <v>88</v>
      </c>
      <c r="L84" s="197"/>
      <c r="M84" s="197"/>
      <c r="N84" s="108">
        <v>900700</v>
      </c>
      <c r="O84" s="134" t="s">
        <v>88</v>
      </c>
      <c r="P84" s="108">
        <v>208000</v>
      </c>
      <c r="Q84" s="134" t="s">
        <v>88</v>
      </c>
      <c r="R84" s="109">
        <f>G84+N84-P84</f>
        <v>1704400</v>
      </c>
      <c r="S84" s="134" t="s">
        <v>88</v>
      </c>
      <c r="T84" s="134" t="s">
        <v>88</v>
      </c>
      <c r="U84" s="122"/>
      <c r="V84" s="134" t="s">
        <v>88</v>
      </c>
      <c r="W84" s="110" t="s">
        <v>88</v>
      </c>
      <c r="X84" s="48" t="str">
        <f>IF(A84="","00000000000000000",A84)&amp;IF(E84="","000000000",E84)</f>
        <v>07030000000000130440149131</v>
      </c>
      <c r="Y84" s="136"/>
      <c r="Z84" s="136"/>
      <c r="AA84" s="136"/>
      <c r="AB84" s="136"/>
      <c r="AC84" s="19"/>
      <c r="AD84" s="32"/>
      <c r="AE84" s="32"/>
      <c r="AF84" s="32"/>
    </row>
    <row r="85" spans="1:32" ht="13.5" hidden="1" thickBot="1" x14ac:dyDescent="0.25">
      <c r="A85" s="188"/>
      <c r="B85" s="189"/>
      <c r="C85" s="189"/>
      <c r="D85" s="189"/>
      <c r="E85" s="104"/>
      <c r="F85" s="105"/>
      <c r="G85" s="80"/>
      <c r="H85" s="190"/>
      <c r="I85" s="191"/>
      <c r="J85" s="192"/>
      <c r="K85" s="190"/>
      <c r="L85" s="191"/>
      <c r="M85" s="192"/>
      <c r="N85" s="80"/>
      <c r="O85" s="79"/>
      <c r="P85" s="80"/>
      <c r="Q85" s="79"/>
      <c r="R85" s="81"/>
      <c r="S85" s="79"/>
      <c r="T85" s="79"/>
      <c r="U85" s="82"/>
      <c r="V85" s="79"/>
      <c r="W85" s="83"/>
      <c r="X85" s="48"/>
      <c r="Y85" s="26"/>
      <c r="Z85" s="26"/>
      <c r="AA85" s="26"/>
      <c r="AB85" s="26"/>
      <c r="AC85" s="19"/>
      <c r="AD85" s="32"/>
      <c r="AE85" s="32"/>
      <c r="AF85" s="32"/>
    </row>
    <row r="86" spans="1:32" ht="24" customHeight="1" x14ac:dyDescent="0.2">
      <c r="A86" s="185" t="s">
        <v>89</v>
      </c>
      <c r="B86" s="186"/>
      <c r="C86" s="186"/>
      <c r="D86" s="187"/>
      <c r="E86" s="215">
        <v>440140000</v>
      </c>
      <c r="F86" s="216"/>
      <c r="G86" s="111">
        <v>159887000</v>
      </c>
      <c r="H86" s="184" t="s">
        <v>88</v>
      </c>
      <c r="I86" s="184"/>
      <c r="J86" s="184"/>
      <c r="K86" s="184" t="s">
        <v>88</v>
      </c>
      <c r="L86" s="184"/>
      <c r="M86" s="184"/>
      <c r="N86" s="112">
        <v>157458088</v>
      </c>
      <c r="O86" s="113" t="s">
        <v>88</v>
      </c>
      <c r="P86" s="112">
        <v>114715188</v>
      </c>
      <c r="Q86" s="113" t="s">
        <v>88</v>
      </c>
      <c r="R86" s="112">
        <v>202629900</v>
      </c>
      <c r="S86" s="113" t="s">
        <v>88</v>
      </c>
      <c r="T86" s="113" t="s">
        <v>88</v>
      </c>
      <c r="U86" s="114"/>
      <c r="V86" s="113" t="s">
        <v>88</v>
      </c>
      <c r="W86" s="115" t="s">
        <v>88</v>
      </c>
      <c r="X86" s="24"/>
      <c r="Y86" s="24"/>
      <c r="Z86" s="24"/>
      <c r="AA86" s="24"/>
      <c r="AB86" s="24"/>
      <c r="AC86" s="19"/>
      <c r="AD86" s="32"/>
      <c r="AE86" s="32"/>
      <c r="AF86" s="32"/>
    </row>
    <row r="87" spans="1:32" x14ac:dyDescent="0.2">
      <c r="A87" s="169" t="s">
        <v>109</v>
      </c>
      <c r="B87" s="170"/>
      <c r="C87" s="170"/>
      <c r="D87" s="171"/>
      <c r="E87" s="181" t="s">
        <v>110</v>
      </c>
      <c r="F87" s="182"/>
      <c r="G87" s="137">
        <v>2773135.89</v>
      </c>
      <c r="H87" s="183" t="s">
        <v>88</v>
      </c>
      <c r="I87" s="183"/>
      <c r="J87" s="183"/>
      <c r="K87" s="183" t="s">
        <v>88</v>
      </c>
      <c r="L87" s="183"/>
      <c r="M87" s="183"/>
      <c r="N87" s="137">
        <v>2685415.6</v>
      </c>
      <c r="O87" s="133" t="s">
        <v>88</v>
      </c>
      <c r="P87" s="137">
        <v>2773135.89</v>
      </c>
      <c r="Q87" s="133" t="s">
        <v>88</v>
      </c>
      <c r="R87" s="78">
        <f>G87+N87-P87</f>
        <v>2685415.6</v>
      </c>
      <c r="S87" s="133" t="s">
        <v>88</v>
      </c>
      <c r="T87" s="133" t="s">
        <v>88</v>
      </c>
      <c r="U87" s="71"/>
      <c r="V87" s="133" t="s">
        <v>88</v>
      </c>
      <c r="W87" s="77" t="s">
        <v>88</v>
      </c>
      <c r="X87" s="48" t="str">
        <f>IF(A87="","00000000000000000",A87)&amp;IF(E87="","000000000",E87)</f>
        <v>07020000000000111440160211</v>
      </c>
      <c r="Y87" s="136"/>
      <c r="Z87" s="136"/>
      <c r="AA87" s="136"/>
      <c r="AB87" s="136"/>
      <c r="AC87" s="19"/>
      <c r="AD87" s="32"/>
      <c r="AE87" s="32"/>
      <c r="AF87" s="32"/>
    </row>
    <row r="88" spans="1:32" x14ac:dyDescent="0.2">
      <c r="A88" s="169" t="s">
        <v>111</v>
      </c>
      <c r="B88" s="170"/>
      <c r="C88" s="170"/>
      <c r="D88" s="171"/>
      <c r="E88" s="181" t="s">
        <v>112</v>
      </c>
      <c r="F88" s="182"/>
      <c r="G88" s="137">
        <v>837487.04</v>
      </c>
      <c r="H88" s="183" t="s">
        <v>88</v>
      </c>
      <c r="I88" s="183"/>
      <c r="J88" s="183"/>
      <c r="K88" s="183" t="s">
        <v>88</v>
      </c>
      <c r="L88" s="183"/>
      <c r="M88" s="183"/>
      <c r="N88" s="137">
        <v>810995.51</v>
      </c>
      <c r="O88" s="133" t="s">
        <v>88</v>
      </c>
      <c r="P88" s="137">
        <v>837487.04</v>
      </c>
      <c r="Q88" s="133" t="s">
        <v>88</v>
      </c>
      <c r="R88" s="78">
        <f>G88+N88-P88</f>
        <v>810995.51</v>
      </c>
      <c r="S88" s="133" t="s">
        <v>88</v>
      </c>
      <c r="T88" s="133" t="s">
        <v>88</v>
      </c>
      <c r="U88" s="71"/>
      <c r="V88" s="133" t="s">
        <v>88</v>
      </c>
      <c r="W88" s="77" t="s">
        <v>88</v>
      </c>
      <c r="X88" s="48" t="str">
        <f>IF(A88="","00000000000000000",A88)&amp;IF(E88="","000000000",E88)</f>
        <v>07020000000000119440160213</v>
      </c>
      <c r="Y88" s="136"/>
      <c r="Z88" s="136"/>
      <c r="AA88" s="136"/>
      <c r="AB88" s="136"/>
      <c r="AC88" s="19"/>
      <c r="AD88" s="32"/>
      <c r="AE88" s="32"/>
      <c r="AF88" s="32"/>
    </row>
    <row r="89" spans="1:32" x14ac:dyDescent="0.2">
      <c r="A89" s="169" t="s">
        <v>113</v>
      </c>
      <c r="B89" s="170"/>
      <c r="C89" s="170"/>
      <c r="D89" s="171"/>
      <c r="E89" s="181" t="s">
        <v>114</v>
      </c>
      <c r="F89" s="182"/>
      <c r="G89" s="137">
        <v>45238.96</v>
      </c>
      <c r="H89" s="183" t="s">
        <v>88</v>
      </c>
      <c r="I89" s="183"/>
      <c r="J89" s="183"/>
      <c r="K89" s="183" t="s">
        <v>88</v>
      </c>
      <c r="L89" s="183"/>
      <c r="M89" s="183"/>
      <c r="N89" s="137"/>
      <c r="O89" s="133" t="s">
        <v>88</v>
      </c>
      <c r="P89" s="137">
        <v>45238.96</v>
      </c>
      <c r="Q89" s="133" t="s">
        <v>88</v>
      </c>
      <c r="R89" s="78">
        <f>G89+N89-P89</f>
        <v>0</v>
      </c>
      <c r="S89" s="133" t="s">
        <v>88</v>
      </c>
      <c r="T89" s="133" t="s">
        <v>88</v>
      </c>
      <c r="U89" s="71"/>
      <c r="V89" s="133" t="s">
        <v>88</v>
      </c>
      <c r="W89" s="77" t="s">
        <v>88</v>
      </c>
      <c r="X89" s="48" t="str">
        <f>IF(A89="","00000000000000000",A89)&amp;IF(E89="","000000000",E89)</f>
        <v>07020000000000244440160223</v>
      </c>
      <c r="Y89" s="136"/>
      <c r="Z89" s="136"/>
      <c r="AA89" s="136"/>
      <c r="AB89" s="136"/>
      <c r="AC89" s="19"/>
      <c r="AD89" s="32"/>
      <c r="AE89" s="32"/>
      <c r="AF89" s="32"/>
    </row>
    <row r="90" spans="1:32" x14ac:dyDescent="0.2">
      <c r="A90" s="169" t="s">
        <v>115</v>
      </c>
      <c r="B90" s="170"/>
      <c r="C90" s="170"/>
      <c r="D90" s="171"/>
      <c r="E90" s="181" t="s">
        <v>114</v>
      </c>
      <c r="F90" s="182"/>
      <c r="G90" s="137"/>
      <c r="H90" s="183" t="s">
        <v>88</v>
      </c>
      <c r="I90" s="183"/>
      <c r="J90" s="183"/>
      <c r="K90" s="183" t="s">
        <v>88</v>
      </c>
      <c r="L90" s="183"/>
      <c r="M90" s="183"/>
      <c r="N90" s="137">
        <v>453500.62</v>
      </c>
      <c r="O90" s="133" t="s">
        <v>88</v>
      </c>
      <c r="P90" s="137"/>
      <c r="Q90" s="133" t="s">
        <v>88</v>
      </c>
      <c r="R90" s="78">
        <f>G90+N90-P90</f>
        <v>453500.62</v>
      </c>
      <c r="S90" s="133" t="s">
        <v>88</v>
      </c>
      <c r="T90" s="133" t="s">
        <v>88</v>
      </c>
      <c r="U90" s="71"/>
      <c r="V90" s="133" t="s">
        <v>88</v>
      </c>
      <c r="W90" s="77" t="s">
        <v>88</v>
      </c>
      <c r="X90" s="48" t="str">
        <f>IF(A90="","00000000000000000",A90)&amp;IF(E90="","000000000",E90)</f>
        <v>07020000000000247440160223</v>
      </c>
      <c r="Y90" s="136"/>
      <c r="Z90" s="136"/>
      <c r="AA90" s="136"/>
      <c r="AB90" s="136"/>
      <c r="AC90" s="19"/>
      <c r="AD90" s="32"/>
      <c r="AE90" s="32"/>
      <c r="AF90" s="32"/>
    </row>
    <row r="91" spans="1:32" ht="13.5" hidden="1" thickBot="1" x14ac:dyDescent="0.25">
      <c r="A91" s="227"/>
      <c r="B91" s="228"/>
      <c r="C91" s="228"/>
      <c r="D91" s="228"/>
      <c r="E91" s="96"/>
      <c r="F91" s="88"/>
      <c r="G91" s="89"/>
      <c r="H91" s="229"/>
      <c r="I91" s="230"/>
      <c r="J91" s="231"/>
      <c r="K91" s="229"/>
      <c r="L91" s="230"/>
      <c r="M91" s="231"/>
      <c r="N91" s="80"/>
      <c r="O91" s="79"/>
      <c r="P91" s="80"/>
      <c r="Q91" s="79"/>
      <c r="R91" s="81"/>
      <c r="S91" s="79"/>
      <c r="T91" s="79"/>
      <c r="U91" s="82"/>
      <c r="V91" s="79"/>
      <c r="W91" s="83"/>
      <c r="X91" s="48"/>
      <c r="Y91" s="26"/>
      <c r="Z91" s="26"/>
      <c r="AA91" s="26"/>
      <c r="AB91" s="26"/>
      <c r="AC91" s="19"/>
      <c r="AD91" s="32"/>
      <c r="AE91" s="32"/>
      <c r="AF91" s="32"/>
    </row>
    <row r="92" spans="1:32" ht="25.5" customHeight="1" thickBot="1" x14ac:dyDescent="0.25">
      <c r="A92" s="225" t="s">
        <v>87</v>
      </c>
      <c r="B92" s="226"/>
      <c r="C92" s="226"/>
      <c r="D92" s="226"/>
      <c r="E92" s="217">
        <v>440160000</v>
      </c>
      <c r="F92" s="218"/>
      <c r="G92" s="116">
        <v>3655861.89</v>
      </c>
      <c r="H92" s="224" t="s">
        <v>88</v>
      </c>
      <c r="I92" s="224"/>
      <c r="J92" s="224"/>
      <c r="K92" s="224" t="s">
        <v>88</v>
      </c>
      <c r="L92" s="224"/>
      <c r="M92" s="224"/>
      <c r="N92" s="117">
        <v>3949911.73</v>
      </c>
      <c r="O92" s="118" t="s">
        <v>88</v>
      </c>
      <c r="P92" s="117">
        <v>3655861.89</v>
      </c>
      <c r="Q92" s="118" t="s">
        <v>88</v>
      </c>
      <c r="R92" s="117">
        <v>3949911.73</v>
      </c>
      <c r="S92" s="118" t="s">
        <v>88</v>
      </c>
      <c r="T92" s="118" t="s">
        <v>88</v>
      </c>
      <c r="U92" s="119"/>
      <c r="V92" s="118" t="s">
        <v>88</v>
      </c>
      <c r="W92" s="120" t="s">
        <v>88</v>
      </c>
      <c r="X92" s="24"/>
      <c r="Y92" s="24"/>
      <c r="Z92" s="24"/>
      <c r="AA92" s="24"/>
      <c r="AB92" s="24"/>
      <c r="AC92" s="19"/>
      <c r="AD92" s="32"/>
      <c r="AE92" s="32"/>
      <c r="AF92" s="32"/>
    </row>
    <row r="93" spans="1:32" ht="14.25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32"/>
      <c r="AE93" s="32"/>
      <c r="AF93" s="32"/>
    </row>
    <row r="94" spans="1:32" ht="12.75" customHeight="1" x14ac:dyDescent="0.2">
      <c r="A94" s="288" t="s">
        <v>36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41"/>
      <c r="Y94" s="41"/>
      <c r="Z94" s="41"/>
      <c r="AA94" s="41"/>
      <c r="AB94" s="41"/>
      <c r="AC94" s="41"/>
      <c r="AD94" s="32"/>
      <c r="AE94" s="32"/>
      <c r="AF94" s="32"/>
    </row>
    <row r="95" spans="1:32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35" t="s">
        <v>29</v>
      </c>
      <c r="Y95" s="35" t="s">
        <v>30</v>
      </c>
      <c r="Z95" s="35" t="s">
        <v>31</v>
      </c>
      <c r="AA95" s="20"/>
      <c r="AC95" s="20"/>
      <c r="AD95" s="32"/>
      <c r="AE95" s="32"/>
      <c r="AF95" s="32"/>
    </row>
    <row r="96" spans="1:32" ht="22.5" customHeight="1" x14ac:dyDescent="0.2">
      <c r="A96" s="259" t="s">
        <v>12</v>
      </c>
      <c r="B96" s="239"/>
      <c r="C96" s="239"/>
      <c r="D96" s="239"/>
      <c r="E96" s="239"/>
      <c r="F96" s="239"/>
      <c r="G96" s="239" t="s">
        <v>4</v>
      </c>
      <c r="H96" s="239" t="s">
        <v>23</v>
      </c>
      <c r="I96" s="239"/>
      <c r="J96" s="239"/>
      <c r="K96" s="239"/>
      <c r="L96" s="239"/>
      <c r="M96" s="239"/>
      <c r="N96" s="239" t="s">
        <v>5</v>
      </c>
      <c r="O96" s="239"/>
      <c r="P96" s="239"/>
      <c r="Q96" s="239"/>
      <c r="R96" s="239"/>
      <c r="S96" s="239" t="s">
        <v>6</v>
      </c>
      <c r="T96" s="239"/>
      <c r="U96" s="239"/>
      <c r="V96" s="239"/>
      <c r="W96" s="289"/>
      <c r="X96" s="38"/>
      <c r="Y96" s="38"/>
      <c r="Z96" s="38"/>
      <c r="AA96" s="38"/>
      <c r="AB96" s="38"/>
      <c r="AC96" s="38"/>
      <c r="AD96" s="32"/>
      <c r="AE96" s="32"/>
      <c r="AF96" s="32"/>
    </row>
    <row r="97" spans="1:32" ht="37.5" customHeight="1" x14ac:dyDescent="0.2">
      <c r="A97" s="259"/>
      <c r="B97" s="239"/>
      <c r="C97" s="239"/>
      <c r="D97" s="239"/>
      <c r="E97" s="239"/>
      <c r="F97" s="239"/>
      <c r="G97" s="239"/>
      <c r="H97" s="239" t="s">
        <v>24</v>
      </c>
      <c r="I97" s="239"/>
      <c r="J97" s="239"/>
      <c r="K97" s="239" t="s">
        <v>27</v>
      </c>
      <c r="L97" s="239"/>
      <c r="M97" s="239"/>
      <c r="N97" s="22" t="s">
        <v>10</v>
      </c>
      <c r="O97" s="239" t="s">
        <v>7</v>
      </c>
      <c r="P97" s="239"/>
      <c r="Q97" s="239"/>
      <c r="R97" s="239"/>
      <c r="S97" s="22" t="s">
        <v>25</v>
      </c>
      <c r="T97" s="239" t="s">
        <v>38</v>
      </c>
      <c r="U97" s="239"/>
      <c r="V97" s="239"/>
      <c r="W97" s="289"/>
      <c r="X97" s="25"/>
      <c r="Y97" s="25"/>
      <c r="Z97" s="25"/>
      <c r="AA97" s="25"/>
      <c r="AB97" s="25"/>
      <c r="AC97" s="40"/>
      <c r="AD97" s="32"/>
      <c r="AE97" s="32"/>
      <c r="AF97" s="32"/>
    </row>
    <row r="98" spans="1:32" ht="13.5" thickBot="1" x14ac:dyDescent="0.25">
      <c r="A98" s="245">
        <v>1</v>
      </c>
      <c r="B98" s="242"/>
      <c r="C98" s="242"/>
      <c r="D98" s="242"/>
      <c r="E98" s="242"/>
      <c r="F98" s="242"/>
      <c r="G98" s="13">
        <v>2</v>
      </c>
      <c r="H98" s="242">
        <v>3</v>
      </c>
      <c r="I98" s="242"/>
      <c r="J98" s="242"/>
      <c r="K98" s="242">
        <v>4</v>
      </c>
      <c r="L98" s="242"/>
      <c r="M98" s="242"/>
      <c r="N98" s="13">
        <v>5</v>
      </c>
      <c r="O98" s="242">
        <v>6</v>
      </c>
      <c r="P98" s="242"/>
      <c r="Q98" s="242"/>
      <c r="R98" s="242"/>
      <c r="S98" s="13">
        <v>7</v>
      </c>
      <c r="T98" s="290">
        <v>8</v>
      </c>
      <c r="U98" s="290"/>
      <c r="V98" s="290"/>
      <c r="W98" s="291"/>
      <c r="X98" s="15"/>
      <c r="Y98" s="15"/>
      <c r="Z98" s="15"/>
      <c r="AA98" s="15"/>
      <c r="AB98" s="15"/>
      <c r="AC98" s="40"/>
      <c r="AD98" s="32"/>
      <c r="AE98" s="32"/>
      <c r="AF98" s="32"/>
    </row>
    <row r="99" spans="1:32" x14ac:dyDescent="0.2">
      <c r="A99" s="275" t="s">
        <v>40</v>
      </c>
      <c r="B99" s="276"/>
      <c r="C99" s="276"/>
      <c r="D99" s="276"/>
      <c r="E99" s="276"/>
      <c r="F99" s="287"/>
      <c r="G99" s="58"/>
      <c r="H99" s="274"/>
      <c r="I99" s="274"/>
      <c r="J99" s="274"/>
      <c r="K99" s="274"/>
      <c r="L99" s="274"/>
      <c r="M99" s="274"/>
      <c r="N99" s="58"/>
      <c r="O99" s="283"/>
      <c r="P99" s="284"/>
      <c r="Q99" s="284"/>
      <c r="R99" s="286"/>
      <c r="S99" s="100"/>
      <c r="T99" s="283"/>
      <c r="U99" s="284"/>
      <c r="V99" s="284"/>
      <c r="W99" s="285"/>
      <c r="X99" s="15"/>
      <c r="Y99" s="15"/>
      <c r="Z99" s="15"/>
      <c r="AA99" s="15"/>
      <c r="AB99" s="15"/>
      <c r="AC99" s="15"/>
    </row>
    <row r="100" spans="1:32" x14ac:dyDescent="0.2">
      <c r="A100" s="212"/>
      <c r="B100" s="213"/>
      <c r="C100" s="213"/>
      <c r="D100" s="214"/>
      <c r="E100" s="138"/>
      <c r="F100" s="139"/>
      <c r="G100" s="140"/>
      <c r="H100" s="141"/>
      <c r="I100" s="142" t="s">
        <v>28</v>
      </c>
      <c r="J100" s="143"/>
      <c r="K100" s="141"/>
      <c r="L100" s="142" t="s">
        <v>28</v>
      </c>
      <c r="M100" s="143"/>
      <c r="N100" s="144"/>
      <c r="O100" s="210"/>
      <c r="P100" s="210"/>
      <c r="Q100" s="210"/>
      <c r="R100" s="210"/>
      <c r="S100" s="144"/>
      <c r="T100" s="210"/>
      <c r="U100" s="210"/>
      <c r="V100" s="210"/>
      <c r="W100" s="211"/>
      <c r="X100" s="145" t="str">
        <f>IF(A100="","00000000000000000",A100)&amp;IF(E100="","000000",E100)&amp;IF(F100="","000",F100)</f>
        <v>00000000000000000000000000</v>
      </c>
      <c r="Y100" s="146"/>
      <c r="Z100" s="146"/>
      <c r="AA100" s="146"/>
      <c r="AB100" s="40"/>
      <c r="AD100" s="33"/>
      <c r="AE100" s="33"/>
      <c r="AF100" s="32"/>
    </row>
    <row r="101" spans="1:32" hidden="1" x14ac:dyDescent="0.2">
      <c r="A101" s="308" t="s">
        <v>42</v>
      </c>
      <c r="B101" s="309"/>
      <c r="C101" s="309"/>
      <c r="D101" s="310"/>
      <c r="E101" s="313"/>
      <c r="F101" s="314"/>
      <c r="G101" s="151"/>
      <c r="H101" s="303"/>
      <c r="I101" s="304"/>
      <c r="J101" s="238"/>
      <c r="K101" s="303"/>
      <c r="L101" s="304"/>
      <c r="M101" s="238"/>
      <c r="N101" s="152"/>
      <c r="O101" s="303"/>
      <c r="P101" s="304"/>
      <c r="Q101" s="304"/>
      <c r="R101" s="238"/>
      <c r="S101" s="152"/>
      <c r="T101" s="303"/>
      <c r="U101" s="304"/>
      <c r="V101" s="304"/>
      <c r="W101" s="315"/>
      <c r="X101" s="149"/>
      <c r="Y101" s="150"/>
      <c r="Z101" s="150"/>
      <c r="AA101" s="150"/>
      <c r="AB101" s="40"/>
      <c r="AD101" s="33"/>
      <c r="AE101" s="33"/>
      <c r="AF101" s="32"/>
    </row>
    <row r="102" spans="1:32" hidden="1" x14ac:dyDescent="0.2">
      <c r="A102" s="219"/>
      <c r="B102" s="220"/>
      <c r="C102" s="220"/>
      <c r="D102" s="221"/>
      <c r="E102" s="98"/>
      <c r="F102" s="63"/>
      <c r="G102" s="64"/>
      <c r="H102" s="65"/>
      <c r="I102" s="45"/>
      <c r="J102" s="66"/>
      <c r="K102" s="65"/>
      <c r="L102" s="45"/>
      <c r="M102" s="66"/>
      <c r="N102" s="67"/>
      <c r="O102" s="222"/>
      <c r="P102" s="222"/>
      <c r="Q102" s="222"/>
      <c r="R102" s="222"/>
      <c r="S102" s="121"/>
      <c r="T102" s="222"/>
      <c r="U102" s="222"/>
      <c r="V102" s="222"/>
      <c r="W102" s="223"/>
      <c r="X102" s="49"/>
      <c r="Y102" s="39"/>
      <c r="Z102" s="39"/>
      <c r="AA102" s="39"/>
      <c r="AB102" s="40"/>
      <c r="AD102" s="33"/>
      <c r="AE102" s="33"/>
      <c r="AF102" s="32"/>
    </row>
    <row r="103" spans="1:32" x14ac:dyDescent="0.2">
      <c r="A103" s="205" t="s">
        <v>39</v>
      </c>
      <c r="B103" s="206"/>
      <c r="C103" s="206"/>
      <c r="D103" s="206"/>
      <c r="E103" s="206"/>
      <c r="F103" s="206"/>
      <c r="G103" s="57"/>
      <c r="H103" s="207"/>
      <c r="I103" s="207"/>
      <c r="J103" s="207"/>
      <c r="K103" s="207"/>
      <c r="L103" s="207"/>
      <c r="M103" s="207"/>
      <c r="N103" s="57"/>
      <c r="O103" s="208"/>
      <c r="P103" s="208"/>
      <c r="Q103" s="208"/>
      <c r="R103" s="208"/>
      <c r="S103" s="99"/>
      <c r="T103" s="208"/>
      <c r="U103" s="208"/>
      <c r="V103" s="208"/>
      <c r="W103" s="209"/>
      <c r="X103" s="8"/>
      <c r="Y103" s="8"/>
      <c r="Z103" s="8"/>
      <c r="AA103" s="8"/>
      <c r="AB103" s="8"/>
      <c r="AC103" s="15"/>
    </row>
    <row r="104" spans="1:32" x14ac:dyDescent="0.2">
      <c r="A104" s="212"/>
      <c r="B104" s="213"/>
      <c r="C104" s="213"/>
      <c r="D104" s="214"/>
      <c r="E104" s="138"/>
      <c r="F104" s="139"/>
      <c r="G104" s="140"/>
      <c r="H104" s="141"/>
      <c r="I104" s="142" t="s">
        <v>28</v>
      </c>
      <c r="J104" s="143"/>
      <c r="K104" s="141"/>
      <c r="L104" s="142" t="s">
        <v>28</v>
      </c>
      <c r="M104" s="143"/>
      <c r="N104" s="144"/>
      <c r="O104" s="210"/>
      <c r="P104" s="210"/>
      <c r="Q104" s="210"/>
      <c r="R104" s="210"/>
      <c r="S104" s="144"/>
      <c r="T104" s="210"/>
      <c r="U104" s="210"/>
      <c r="V104" s="210"/>
      <c r="W104" s="211"/>
      <c r="X104" s="145" t="str">
        <f>IF(A104="","00000000000000000",A104)&amp;IF(E104="","000000",E104)&amp;IF(F104="","000",F104)</f>
        <v>00000000000000000000000000</v>
      </c>
      <c r="Y104" s="146"/>
      <c r="Z104" s="146"/>
      <c r="AA104" s="146"/>
      <c r="AB104" s="40"/>
      <c r="AD104" s="33"/>
      <c r="AE104" s="33"/>
      <c r="AF104" s="32"/>
    </row>
    <row r="105" spans="1:32" hidden="1" x14ac:dyDescent="0.2">
      <c r="A105" s="308" t="s">
        <v>42</v>
      </c>
      <c r="B105" s="309"/>
      <c r="C105" s="309"/>
      <c r="D105" s="310"/>
      <c r="E105" s="313"/>
      <c r="F105" s="314"/>
      <c r="G105" s="151"/>
      <c r="H105" s="303"/>
      <c r="I105" s="304"/>
      <c r="J105" s="238"/>
      <c r="K105" s="303"/>
      <c r="L105" s="304"/>
      <c r="M105" s="238"/>
      <c r="N105" s="152"/>
      <c r="O105" s="303"/>
      <c r="P105" s="304"/>
      <c r="Q105" s="304"/>
      <c r="R105" s="238"/>
      <c r="S105" s="152"/>
      <c r="T105" s="303"/>
      <c r="U105" s="304"/>
      <c r="V105" s="304"/>
      <c r="W105" s="315"/>
      <c r="X105" s="149"/>
      <c r="Y105" s="150"/>
      <c r="Z105" s="150"/>
      <c r="AA105" s="150"/>
      <c r="AB105" s="40"/>
      <c r="AD105" s="33"/>
      <c r="AE105" s="33"/>
      <c r="AF105" s="32"/>
    </row>
    <row r="106" spans="1:32" hidden="1" x14ac:dyDescent="0.2">
      <c r="A106" s="219"/>
      <c r="B106" s="220"/>
      <c r="C106" s="220"/>
      <c r="D106" s="221"/>
      <c r="E106" s="98"/>
      <c r="F106" s="63"/>
      <c r="G106" s="64"/>
      <c r="H106" s="65"/>
      <c r="I106" s="45"/>
      <c r="J106" s="66"/>
      <c r="K106" s="65"/>
      <c r="L106" s="46"/>
      <c r="M106" s="66"/>
      <c r="N106" s="67"/>
      <c r="O106" s="222"/>
      <c r="P106" s="222"/>
      <c r="Q106" s="222"/>
      <c r="R106" s="222"/>
      <c r="S106" s="121"/>
      <c r="T106" s="222"/>
      <c r="U106" s="222"/>
      <c r="V106" s="222"/>
      <c r="W106" s="223"/>
      <c r="X106" s="49"/>
      <c r="Y106" s="39"/>
      <c r="Z106" s="39"/>
      <c r="AA106" s="39"/>
      <c r="AB106" s="40"/>
      <c r="AD106" s="33"/>
      <c r="AE106" s="33"/>
      <c r="AF106" s="32"/>
    </row>
    <row r="107" spans="1:32" x14ac:dyDescent="0.2">
      <c r="A107" s="205" t="s">
        <v>41</v>
      </c>
      <c r="B107" s="206"/>
      <c r="C107" s="206"/>
      <c r="D107" s="206"/>
      <c r="E107" s="206"/>
      <c r="F107" s="206"/>
      <c r="G107" s="57"/>
      <c r="H107" s="207"/>
      <c r="I107" s="207"/>
      <c r="J107" s="207"/>
      <c r="K107" s="207"/>
      <c r="L107" s="207"/>
      <c r="M107" s="207"/>
      <c r="N107" s="57"/>
      <c r="O107" s="208"/>
      <c r="P107" s="208"/>
      <c r="Q107" s="208"/>
      <c r="R107" s="208"/>
      <c r="S107" s="99"/>
      <c r="T107" s="208"/>
      <c r="U107" s="208"/>
      <c r="V107" s="208"/>
      <c r="W107" s="209"/>
      <c r="X107" s="8"/>
      <c r="Y107" s="8"/>
      <c r="Z107" s="8"/>
      <c r="AA107" s="8"/>
      <c r="AB107" s="8"/>
      <c r="AC107" s="15"/>
    </row>
    <row r="108" spans="1:32" x14ac:dyDescent="0.2">
      <c r="A108" s="212"/>
      <c r="B108" s="213"/>
      <c r="C108" s="213"/>
      <c r="D108" s="214"/>
      <c r="E108" s="138"/>
      <c r="F108" s="139"/>
      <c r="G108" s="140"/>
      <c r="H108" s="141"/>
      <c r="I108" s="142" t="s">
        <v>28</v>
      </c>
      <c r="J108" s="143"/>
      <c r="K108" s="141"/>
      <c r="L108" s="142" t="s">
        <v>28</v>
      </c>
      <c r="M108" s="143"/>
      <c r="N108" s="144"/>
      <c r="O108" s="210"/>
      <c r="P108" s="210"/>
      <c r="Q108" s="210"/>
      <c r="R108" s="210"/>
      <c r="S108" s="144"/>
      <c r="T108" s="210"/>
      <c r="U108" s="210"/>
      <c r="V108" s="210"/>
      <c r="W108" s="211"/>
      <c r="X108" s="145" t="str">
        <f>IF(A108="","00000000000000000",A108)&amp;IF(E108="","000000",E108)&amp;IF(F108="","000",F108)</f>
        <v>00000000000000000000000000</v>
      </c>
      <c r="Y108" s="146"/>
      <c r="Z108" s="146"/>
      <c r="AA108" s="146"/>
      <c r="AB108" s="40"/>
      <c r="AD108" s="33"/>
      <c r="AE108" s="33"/>
      <c r="AF108" s="32"/>
    </row>
    <row r="109" spans="1:32" ht="13.5" hidden="1" thickBot="1" x14ac:dyDescent="0.25">
      <c r="A109" s="305" t="s">
        <v>42</v>
      </c>
      <c r="B109" s="306"/>
      <c r="C109" s="306"/>
      <c r="D109" s="307"/>
      <c r="E109" s="311"/>
      <c r="F109" s="312"/>
      <c r="G109" s="147"/>
      <c r="H109" s="300"/>
      <c r="I109" s="301"/>
      <c r="J109" s="302"/>
      <c r="K109" s="300"/>
      <c r="L109" s="301"/>
      <c r="M109" s="302"/>
      <c r="N109" s="148"/>
      <c r="O109" s="300"/>
      <c r="P109" s="301"/>
      <c r="Q109" s="301"/>
      <c r="R109" s="302"/>
      <c r="S109" s="148"/>
      <c r="T109" s="301"/>
      <c r="U109" s="301"/>
      <c r="V109" s="301"/>
      <c r="W109" s="316"/>
      <c r="X109" s="149"/>
      <c r="Y109" s="150"/>
      <c r="Z109" s="150"/>
      <c r="AA109" s="150"/>
      <c r="AB109" s="40"/>
      <c r="AD109" s="33"/>
      <c r="AE109" s="33"/>
      <c r="AF109" s="32"/>
    </row>
    <row r="110" spans="1:32" hidden="1" x14ac:dyDescent="0.2">
      <c r="A110" s="198"/>
      <c r="B110" s="199"/>
      <c r="C110" s="199"/>
      <c r="D110" s="200"/>
      <c r="E110" s="125"/>
      <c r="F110" s="124"/>
      <c r="G110" s="126"/>
      <c r="H110" s="127"/>
      <c r="I110" s="47"/>
      <c r="J110" s="128"/>
      <c r="K110" s="127"/>
      <c r="L110" s="47"/>
      <c r="M110" s="128"/>
      <c r="N110" s="129"/>
      <c r="O110" s="201"/>
      <c r="P110" s="201"/>
      <c r="Q110" s="201"/>
      <c r="R110" s="201"/>
      <c r="S110" s="130"/>
      <c r="T110" s="202"/>
      <c r="U110" s="203"/>
      <c r="V110" s="203"/>
      <c r="W110" s="204"/>
      <c r="X110" s="39"/>
      <c r="Y110" s="39"/>
      <c r="Z110" s="39"/>
      <c r="AA110" s="39"/>
      <c r="AB110" s="40"/>
      <c r="AD110" s="33"/>
      <c r="AE110" s="33"/>
      <c r="AF110" s="32"/>
    </row>
    <row r="111" spans="1:32" x14ac:dyDescent="0.2">
      <c r="A111" s="233"/>
      <c r="B111" s="233"/>
      <c r="C111" s="233"/>
      <c r="D111" s="233"/>
      <c r="E111" s="95"/>
      <c r="T111" s="40"/>
      <c r="U111" s="40"/>
      <c r="V111" s="40"/>
      <c r="W111" s="40"/>
      <c r="X111" s="40"/>
    </row>
  </sheetData>
  <mergeCells count="356">
    <mergeCell ref="O101:R101"/>
    <mergeCell ref="O105:R105"/>
    <mergeCell ref="O109:R109"/>
    <mergeCell ref="T101:W101"/>
    <mergeCell ref="T105:W105"/>
    <mergeCell ref="T109:W109"/>
    <mergeCell ref="O102:R102"/>
    <mergeCell ref="O103:R103"/>
    <mergeCell ref="O104:R104"/>
    <mergeCell ref="T103:W103"/>
    <mergeCell ref="H105:J105"/>
    <mergeCell ref="H101:J101"/>
    <mergeCell ref="K109:M109"/>
    <mergeCell ref="K105:M105"/>
    <mergeCell ref="K101:M101"/>
    <mergeCell ref="A109:D109"/>
    <mergeCell ref="A105:D105"/>
    <mergeCell ref="A101:D101"/>
    <mergeCell ref="E109:F109"/>
    <mergeCell ref="E105:F105"/>
    <mergeCell ref="E101:F101"/>
    <mergeCell ref="A102:D102"/>
    <mergeCell ref="A104:D104"/>
    <mergeCell ref="A27:D27"/>
    <mergeCell ref="H27:J27"/>
    <mergeCell ref="K27:M27"/>
    <mergeCell ref="A29:D29"/>
    <mergeCell ref="H29:J29"/>
    <mergeCell ref="K29:M29"/>
    <mergeCell ref="E29:F29"/>
    <mergeCell ref="A30:D30"/>
    <mergeCell ref="H30:J30"/>
    <mergeCell ref="K30:M30"/>
    <mergeCell ref="A99:F99"/>
    <mergeCell ref="H99:J99"/>
    <mergeCell ref="K99:M99"/>
    <mergeCell ref="G96:G97"/>
    <mergeCell ref="A94:W94"/>
    <mergeCell ref="T97:W97"/>
    <mergeCell ref="T98:W98"/>
    <mergeCell ref="O98:R98"/>
    <mergeCell ref="S96:W96"/>
    <mergeCell ref="N96:R96"/>
    <mergeCell ref="O99:R99"/>
    <mergeCell ref="K75:M75"/>
    <mergeCell ref="K70:M70"/>
    <mergeCell ref="H91:J91"/>
    <mergeCell ref="K72:M72"/>
    <mergeCell ref="O97:R97"/>
    <mergeCell ref="H80:J80"/>
    <mergeCell ref="H97:J97"/>
    <mergeCell ref="H84:J84"/>
    <mergeCell ref="K84:M84"/>
    <mergeCell ref="H74:J74"/>
    <mergeCell ref="H75:J75"/>
    <mergeCell ref="K74:M74"/>
    <mergeCell ref="K71:M71"/>
    <mergeCell ref="H70:J70"/>
    <mergeCell ref="K21:M21"/>
    <mergeCell ref="A70:D70"/>
    <mergeCell ref="A71:F71"/>
    <mergeCell ref="H71:J71"/>
    <mergeCell ref="H17:J17"/>
    <mergeCell ref="K17:M17"/>
    <mergeCell ref="A17:F17"/>
    <mergeCell ref="A18:D18"/>
    <mergeCell ref="A98:F98"/>
    <mergeCell ref="A96:F97"/>
    <mergeCell ref="H98:J98"/>
    <mergeCell ref="A72:D72"/>
    <mergeCell ref="H72:J72"/>
    <mergeCell ref="A21:F21"/>
    <mergeCell ref="A73:D73"/>
    <mergeCell ref="H73:J73"/>
    <mergeCell ref="A20:D20"/>
    <mergeCell ref="A28:D28"/>
    <mergeCell ref="H28:J28"/>
    <mergeCell ref="K28:M28"/>
    <mergeCell ref="A75:F75"/>
    <mergeCell ref="A74:D74"/>
    <mergeCell ref="E73:F73"/>
    <mergeCell ref="E26:F26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H20:J20"/>
    <mergeCell ref="K20:M20"/>
    <mergeCell ref="A111:D111"/>
    <mergeCell ref="A19:D19"/>
    <mergeCell ref="E19:F19"/>
    <mergeCell ref="H96:M96"/>
    <mergeCell ref="K79:M79"/>
    <mergeCell ref="G13:M13"/>
    <mergeCell ref="K98:M98"/>
    <mergeCell ref="H79:J79"/>
    <mergeCell ref="K16:M16"/>
    <mergeCell ref="H18:J18"/>
    <mergeCell ref="K18:M18"/>
    <mergeCell ref="H19:J19"/>
    <mergeCell ref="K97:M97"/>
    <mergeCell ref="A80:F80"/>
    <mergeCell ref="H14:M14"/>
    <mergeCell ref="H15:J15"/>
    <mergeCell ref="K80:M80"/>
    <mergeCell ref="A79:D79"/>
    <mergeCell ref="K73:M73"/>
    <mergeCell ref="K19:M19"/>
    <mergeCell ref="A100:D100"/>
    <mergeCell ref="H21:J21"/>
    <mergeCell ref="E86:F86"/>
    <mergeCell ref="E92:F92"/>
    <mergeCell ref="O108:R108"/>
    <mergeCell ref="A106:D106"/>
    <mergeCell ref="A103:F103"/>
    <mergeCell ref="H103:J103"/>
    <mergeCell ref="K103:M103"/>
    <mergeCell ref="T104:W104"/>
    <mergeCell ref="T106:W106"/>
    <mergeCell ref="O106:R106"/>
    <mergeCell ref="H92:J92"/>
    <mergeCell ref="K92:M92"/>
    <mergeCell ref="A92:D92"/>
    <mergeCell ref="A91:D91"/>
    <mergeCell ref="K91:M91"/>
    <mergeCell ref="A87:D87"/>
    <mergeCell ref="E87:F87"/>
    <mergeCell ref="H87:J87"/>
    <mergeCell ref="K87:M87"/>
    <mergeCell ref="A88:D88"/>
    <mergeCell ref="T100:W100"/>
    <mergeCell ref="T102:W102"/>
    <mergeCell ref="O100:R100"/>
    <mergeCell ref="T99:W99"/>
    <mergeCell ref="A110:D110"/>
    <mergeCell ref="O110:R110"/>
    <mergeCell ref="T110:W110"/>
    <mergeCell ref="A107:F107"/>
    <mergeCell ref="H107:J107"/>
    <mergeCell ref="K107:M107"/>
    <mergeCell ref="O107:R107"/>
    <mergeCell ref="T107:W107"/>
    <mergeCell ref="T108:W108"/>
    <mergeCell ref="A108:D108"/>
    <mergeCell ref="H109:J109"/>
    <mergeCell ref="A78:D78"/>
    <mergeCell ref="H78:J78"/>
    <mergeCell ref="K78:M78"/>
    <mergeCell ref="H86:J86"/>
    <mergeCell ref="K86:M86"/>
    <mergeCell ref="A86:D86"/>
    <mergeCell ref="A85:D85"/>
    <mergeCell ref="H85:J85"/>
    <mergeCell ref="E78:F78"/>
    <mergeCell ref="K85:M85"/>
    <mergeCell ref="A81:D81"/>
    <mergeCell ref="E81:F81"/>
    <mergeCell ref="H81:J81"/>
    <mergeCell ref="K81:M81"/>
    <mergeCell ref="A82:D82"/>
    <mergeCell ref="E82:F82"/>
    <mergeCell ref="H82:J82"/>
    <mergeCell ref="K82:M82"/>
    <mergeCell ref="A83:D83"/>
    <mergeCell ref="E83:F83"/>
    <mergeCell ref="H83:J83"/>
    <mergeCell ref="K83:M83"/>
    <mergeCell ref="A84:D84"/>
    <mergeCell ref="E84:F84"/>
    <mergeCell ref="E88:F88"/>
    <mergeCell ref="H88:J88"/>
    <mergeCell ref="K88:M88"/>
    <mergeCell ref="A89:D89"/>
    <mergeCell ref="E89:F89"/>
    <mergeCell ref="H89:J89"/>
    <mergeCell ref="K89:M89"/>
    <mergeCell ref="A90:D90"/>
    <mergeCell ref="E90:F90"/>
    <mergeCell ref="H90:J90"/>
    <mergeCell ref="K90:M90"/>
    <mergeCell ref="A76:D76"/>
    <mergeCell ref="E76:F76"/>
    <mergeCell ref="H76:J76"/>
    <mergeCell ref="K76:M76"/>
    <mergeCell ref="A77:D77"/>
    <mergeCell ref="E77:F77"/>
    <mergeCell ref="H77:J77"/>
    <mergeCell ref="K77:M77"/>
    <mergeCell ref="A22:D22"/>
    <mergeCell ref="H22:J22"/>
    <mergeCell ref="K22:M22"/>
    <mergeCell ref="A23:D23"/>
    <mergeCell ref="H23:J23"/>
    <mergeCell ref="K23:M23"/>
    <mergeCell ref="A24:D24"/>
    <mergeCell ref="H24:J24"/>
    <mergeCell ref="K24:M24"/>
    <mergeCell ref="E24:F24"/>
    <mergeCell ref="A25:D25"/>
    <mergeCell ref="H25:J25"/>
    <mergeCell ref="K25:M25"/>
    <mergeCell ref="A26:D26"/>
    <mergeCell ref="H26:J26"/>
    <mergeCell ref="K26:M26"/>
    <mergeCell ref="A31:D31"/>
    <mergeCell ref="H31:J31"/>
    <mergeCell ref="K31:M31"/>
    <mergeCell ref="A32:D32"/>
    <mergeCell ref="H32:J32"/>
    <mergeCell ref="K32:M32"/>
    <mergeCell ref="E32:F32"/>
    <mergeCell ref="A33:D33"/>
    <mergeCell ref="H33:J33"/>
    <mergeCell ref="K33:M33"/>
    <mergeCell ref="A34:D34"/>
    <mergeCell ref="H34:J34"/>
    <mergeCell ref="K34:M34"/>
    <mergeCell ref="A35:D35"/>
    <mergeCell ref="H35:J35"/>
    <mergeCell ref="K35:M35"/>
    <mergeCell ref="E35:F35"/>
    <mergeCell ref="A36:D36"/>
    <mergeCell ref="H36:J36"/>
    <mergeCell ref="K36:M36"/>
    <mergeCell ref="A37:D37"/>
    <mergeCell ref="H37:J37"/>
    <mergeCell ref="K37:M37"/>
    <mergeCell ref="E37:F37"/>
    <mergeCell ref="A38:D38"/>
    <mergeCell ref="H38:J38"/>
    <mergeCell ref="K38:M38"/>
    <mergeCell ref="A39:D39"/>
    <mergeCell ref="H39:J39"/>
    <mergeCell ref="K39:M39"/>
    <mergeCell ref="A40:D40"/>
    <mergeCell ref="H40:J40"/>
    <mergeCell ref="K40:M40"/>
    <mergeCell ref="E40:F40"/>
    <mergeCell ref="A41:D41"/>
    <mergeCell ref="H41:J41"/>
    <mergeCell ref="K41:M41"/>
    <mergeCell ref="A42:D42"/>
    <mergeCell ref="H42:J42"/>
    <mergeCell ref="K42:M42"/>
    <mergeCell ref="E42:F42"/>
    <mergeCell ref="A43:D43"/>
    <mergeCell ref="H43:J43"/>
    <mergeCell ref="K43:M43"/>
    <mergeCell ref="A44:D44"/>
    <mergeCell ref="H44:J44"/>
    <mergeCell ref="K44:M44"/>
    <mergeCell ref="E44:F44"/>
    <mergeCell ref="A45:D45"/>
    <mergeCell ref="H45:J45"/>
    <mergeCell ref="K45:M45"/>
    <mergeCell ref="A46:D46"/>
    <mergeCell ref="H46:J46"/>
    <mergeCell ref="K46:M46"/>
    <mergeCell ref="A47:D47"/>
    <mergeCell ref="H47:J47"/>
    <mergeCell ref="K47:M47"/>
    <mergeCell ref="E47:F47"/>
    <mergeCell ref="A48:D48"/>
    <mergeCell ref="H48:J48"/>
    <mergeCell ref="K48:M48"/>
    <mergeCell ref="A49:D49"/>
    <mergeCell ref="H49:J49"/>
    <mergeCell ref="K49:M49"/>
    <mergeCell ref="A50:D50"/>
    <mergeCell ref="H50:J50"/>
    <mergeCell ref="K50:M50"/>
    <mergeCell ref="E50:F50"/>
    <mergeCell ref="A51:D51"/>
    <mergeCell ref="H51:J51"/>
    <mergeCell ref="K51:M51"/>
    <mergeCell ref="A52:D52"/>
    <mergeCell ref="H52:J52"/>
    <mergeCell ref="K52:M52"/>
    <mergeCell ref="A53:D53"/>
    <mergeCell ref="H53:J53"/>
    <mergeCell ref="K53:M53"/>
    <mergeCell ref="E53:F53"/>
    <mergeCell ref="A54:D54"/>
    <mergeCell ref="H54:J54"/>
    <mergeCell ref="K54:M54"/>
    <mergeCell ref="A55:D55"/>
    <mergeCell ref="H55:J55"/>
    <mergeCell ref="K55:M55"/>
    <mergeCell ref="A56:D56"/>
    <mergeCell ref="H56:J56"/>
    <mergeCell ref="K56:M56"/>
    <mergeCell ref="E56:F56"/>
    <mergeCell ref="A57:D57"/>
    <mergeCell ref="H57:J57"/>
    <mergeCell ref="K57:M57"/>
    <mergeCell ref="A58:D58"/>
    <mergeCell ref="H58:J58"/>
    <mergeCell ref="K58:M58"/>
    <mergeCell ref="A59:D59"/>
    <mergeCell ref="H59:J59"/>
    <mergeCell ref="K59:M59"/>
    <mergeCell ref="E59:F59"/>
    <mergeCell ref="A60:D60"/>
    <mergeCell ref="H60:J60"/>
    <mergeCell ref="K60:M60"/>
    <mergeCell ref="A61:D61"/>
    <mergeCell ref="H61:J61"/>
    <mergeCell ref="K61:M61"/>
    <mergeCell ref="A62:D62"/>
    <mergeCell ref="H62:J62"/>
    <mergeCell ref="K62:M62"/>
    <mergeCell ref="E62:F62"/>
    <mergeCell ref="A63:D63"/>
    <mergeCell ref="H63:J63"/>
    <mergeCell ref="K63:M63"/>
    <mergeCell ref="A64:D64"/>
    <mergeCell ref="H64:J64"/>
    <mergeCell ref="K64:M64"/>
    <mergeCell ref="E64:F64"/>
    <mergeCell ref="A65:D65"/>
    <mergeCell ref="H65:J65"/>
    <mergeCell ref="K65:M65"/>
    <mergeCell ref="A66:D66"/>
    <mergeCell ref="H66:J66"/>
    <mergeCell ref="K66:M66"/>
    <mergeCell ref="A67:D67"/>
    <mergeCell ref="H67:J67"/>
    <mergeCell ref="K67:M67"/>
    <mergeCell ref="E67:F67"/>
    <mergeCell ref="A68:D68"/>
    <mergeCell ref="H68:J68"/>
    <mergeCell ref="K68:M68"/>
    <mergeCell ref="A69:D69"/>
    <mergeCell ref="H69:J69"/>
    <mergeCell ref="K69:M69"/>
    <mergeCell ref="E69:F69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91" t="s">
        <v>68</v>
      </c>
    </row>
    <row r="2" spans="1:1" ht="165.75" x14ac:dyDescent="0.2">
      <c r="A2" s="94" t="s">
        <v>92</v>
      </c>
    </row>
    <row r="3" spans="1:1" hidden="1" x14ac:dyDescent="0.2">
      <c r="A3" s="92" t="s">
        <v>69</v>
      </c>
    </row>
    <row r="4" spans="1:1" hidden="1" x14ac:dyDescent="0.2">
      <c r="A4" s="93" t="s">
        <v>70</v>
      </c>
    </row>
    <row r="5" spans="1:1" hidden="1" x14ac:dyDescent="0.2">
      <c r="A5" s="92" t="s">
        <v>71</v>
      </c>
    </row>
    <row r="6" spans="1:1" x14ac:dyDescent="0.2">
      <c r="A6" s="91" t="s">
        <v>72</v>
      </c>
    </row>
    <row r="7" spans="1:1" ht="25.5" x14ac:dyDescent="0.2">
      <c r="A7" s="93" t="s">
        <v>73</v>
      </c>
    </row>
    <row r="8" spans="1:1" ht="25.5" x14ac:dyDescent="0.2">
      <c r="A8" s="93" t="s">
        <v>74</v>
      </c>
    </row>
    <row r="9" spans="1:1" x14ac:dyDescent="0.2">
      <c r="A9" s="93" t="s">
        <v>75</v>
      </c>
    </row>
    <row r="10" spans="1:1" ht="38.25" x14ac:dyDescent="0.2">
      <c r="A10" s="94" t="s">
        <v>100</v>
      </c>
    </row>
    <row r="11" spans="1:1" x14ac:dyDescent="0.2">
      <c r="A11" s="91" t="s">
        <v>76</v>
      </c>
    </row>
    <row r="12" spans="1:1" ht="76.5" x14ac:dyDescent="0.2">
      <c r="A12" s="94" t="s">
        <v>93</v>
      </c>
    </row>
    <row r="13" spans="1:1" ht="27" customHeight="1" x14ac:dyDescent="0.2">
      <c r="A13" s="94" t="s">
        <v>77</v>
      </c>
    </row>
    <row r="14" spans="1:1" x14ac:dyDescent="0.2">
      <c r="A14" s="94" t="s">
        <v>101</v>
      </c>
    </row>
    <row r="15" spans="1:1" ht="25.5" x14ac:dyDescent="0.2">
      <c r="A15" s="93" t="s">
        <v>78</v>
      </c>
    </row>
    <row r="16" spans="1:1" x14ac:dyDescent="0.2">
      <c r="A16" s="92" t="s">
        <v>79</v>
      </c>
    </row>
    <row r="17" spans="1:1" ht="38.25" x14ac:dyDescent="0.2">
      <c r="A17" s="94" t="s">
        <v>80</v>
      </c>
    </row>
    <row r="18" spans="1:1" ht="63.75" x14ac:dyDescent="0.2">
      <c r="A18" s="94" t="s">
        <v>96</v>
      </c>
    </row>
    <row r="19" spans="1:1" x14ac:dyDescent="0.2">
      <c r="A19" s="91" t="s">
        <v>81</v>
      </c>
    </row>
    <row r="20" spans="1:1" x14ac:dyDescent="0.2">
      <c r="A20" s="92" t="s">
        <v>82</v>
      </c>
    </row>
    <row r="21" spans="1:1" ht="51" x14ac:dyDescent="0.2">
      <c r="A21" s="93" t="s">
        <v>83</v>
      </c>
    </row>
    <row r="22" spans="1:1" ht="25.5" x14ac:dyDescent="0.2">
      <c r="A22" s="94" t="s">
        <v>94</v>
      </c>
    </row>
    <row r="23" spans="1:1" x14ac:dyDescent="0.2">
      <c r="A23" s="91" t="s">
        <v>84</v>
      </c>
    </row>
    <row r="24" spans="1:1" ht="38.25" x14ac:dyDescent="0.2">
      <c r="A24" s="93" t="s">
        <v>85</v>
      </c>
    </row>
    <row r="25" spans="1:1" ht="25.5" x14ac:dyDescent="0.2">
      <c r="A25" s="94" t="s">
        <v>90</v>
      </c>
    </row>
    <row r="26" spans="1:1" ht="25.5" x14ac:dyDescent="0.2">
      <c r="A26" s="94" t="s">
        <v>91</v>
      </c>
    </row>
    <row r="27" spans="1:1" ht="51" x14ac:dyDescent="0.2">
      <c r="A27" s="94" t="s">
        <v>97</v>
      </c>
    </row>
    <row r="28" spans="1:1" ht="242.25" x14ac:dyDescent="0.2">
      <c r="A28" s="94" t="s">
        <v>98</v>
      </c>
    </row>
    <row r="29" spans="1:1" ht="63.75" x14ac:dyDescent="0.2">
      <c r="A29" s="90" t="s">
        <v>99</v>
      </c>
    </row>
    <row r="30" spans="1:1" ht="25.5" x14ac:dyDescent="0.2">
      <c r="A30" s="123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ТРАФАРЕТ</vt:lpstr>
      <vt:lpstr>Инструкция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2022-02-21T18:09:29Z</cp:lastPrinted>
  <dcterms:created xsi:type="dcterms:W3CDTF">2012-11-19T11:48:50Z</dcterms:created>
  <dcterms:modified xsi:type="dcterms:W3CDTF">2022-02-21T18:09:47Z</dcterms:modified>
</cp:coreProperties>
</file>